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mc:AlternateContent xmlns:mc="http://schemas.openxmlformats.org/markup-compatibility/2006">
    <mc:Choice Requires="x15">
      <x15ac:absPath xmlns:x15ac="http://schemas.microsoft.com/office/spreadsheetml/2010/11/ac" url="/Users/sandeeprajbhandari/Library/Application Support/Claude/local-agent-mode-sessions/5cffe916-55c0-48c5-a34c-e01e653c54e3/6163628b-c0c5-4f00-819a-029656bb9b62/local_d68c5838-9db4-492d-8587-4ba88fd99584/outputs/"/>
    </mc:Choice>
  </mc:AlternateContent>
  <xr:revisionPtr revIDLastSave="0" documentId="13_ncr:1_{7B2D6A82-A2BD-6B4E-B062-B9B4B6DCE115}" xr6:coauthVersionLast="47" xr6:coauthVersionMax="47" xr10:uidLastSave="{00000000-0000-0000-0000-000000000000}"/>
  <bookViews>
    <workbookView xWindow="41940" yWindow="1000" windowWidth="28540" windowHeight="20100" tabRatio="500" activeTab="1" xr2:uid="{00000000-000D-0000-FFFF-FFFF00000000}"/>
  </bookViews>
  <sheets>
    <sheet name="Start Here" sheetId="1" r:id="rId1"/>
    <sheet name="My Numbers" sheetId="2" r:id="rId2"/>
    <sheet name="Day 0 Snapshot" sheetId="3" r:id="rId3"/>
    <sheet name="Week 1" sheetId="4" r:id="rId4"/>
    <sheet name="Week 2" sheetId="5" r:id="rId5"/>
    <sheet name="Week 3" sheetId="6" r:id="rId6"/>
    <sheet name="Week 4" sheetId="7" r:id="rId7"/>
    <sheet name="Week 5" sheetId="8" r:id="rId8"/>
    <sheet name="Week 6" sheetId="9" r:id="rId9"/>
    <sheet name="Week 7" sheetId="10" r:id="rId10"/>
    <sheet name="Week 8" sheetId="11" r:id="rId11"/>
    <sheet name="Week 9" sheetId="12" r:id="rId12"/>
    <sheet name="Week 10" sheetId="13" r:id="rId13"/>
    <sheet name="Week 11" sheetId="14" r:id="rId14"/>
    <sheet name="Week 12" sheetId="15" r:id="rId15"/>
    <sheet name="Week 13" sheetId="16" r:id="rId16"/>
    <sheet name="Week 14" sheetId="17" r:id="rId17"/>
    <sheet name="Progress Tracker" sheetId="18" r:id="rId18"/>
    <sheet name="Final Scorecard" sheetId="19" r:id="rId19"/>
    <sheet name="Disclaimer"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7" i="2" l="1"/>
  <c r="B10" i="2"/>
  <c r="B21" i="19"/>
  <c r="B20" i="19"/>
  <c r="B19" i="19"/>
  <c r="B18" i="19"/>
  <c r="B17" i="19"/>
  <c r="B16" i="19"/>
  <c r="B12" i="19"/>
  <c r="B11" i="19"/>
  <c r="B10" i="19"/>
  <c r="B9" i="19"/>
  <c r="B8" i="19"/>
  <c r="B7" i="19"/>
  <c r="B6" i="19"/>
  <c r="B5" i="19"/>
  <c r="H18" i="18"/>
  <c r="G18" i="18"/>
  <c r="F18" i="18"/>
  <c r="E18" i="18"/>
  <c r="D18" i="18"/>
  <c r="H17" i="18"/>
  <c r="G17" i="18"/>
  <c r="F17" i="18"/>
  <c r="E17" i="18"/>
  <c r="D17" i="18"/>
  <c r="H16" i="18"/>
  <c r="G16" i="18"/>
  <c r="F16" i="18"/>
  <c r="E16" i="18"/>
  <c r="D16" i="18"/>
  <c r="H15" i="18"/>
  <c r="G15" i="18"/>
  <c r="F15" i="18"/>
  <c r="E15" i="18"/>
  <c r="D15" i="18"/>
  <c r="H14" i="18"/>
  <c r="G14" i="18"/>
  <c r="F14" i="18"/>
  <c r="E14" i="18"/>
  <c r="D14" i="18"/>
  <c r="H13" i="18"/>
  <c r="G13" i="18"/>
  <c r="F13" i="18"/>
  <c r="E13" i="18"/>
  <c r="D13" i="18"/>
  <c r="H12" i="18"/>
  <c r="G12" i="18"/>
  <c r="F12" i="18"/>
  <c r="E12" i="18"/>
  <c r="D12" i="18"/>
  <c r="H11" i="18"/>
  <c r="G11" i="18"/>
  <c r="F11" i="18"/>
  <c r="E11" i="18"/>
  <c r="D11" i="18"/>
  <c r="H10" i="18"/>
  <c r="G10" i="18"/>
  <c r="F10" i="18"/>
  <c r="E10" i="18"/>
  <c r="D10" i="18"/>
  <c r="H9" i="18"/>
  <c r="G9" i="18"/>
  <c r="F9" i="18"/>
  <c r="E9" i="18"/>
  <c r="D9" i="18"/>
  <c r="H8" i="18"/>
  <c r="G8" i="18"/>
  <c r="F8" i="18"/>
  <c r="E8" i="18"/>
  <c r="D8" i="18"/>
  <c r="H7" i="18"/>
  <c r="G7" i="18"/>
  <c r="F7" i="18"/>
  <c r="E7" i="18"/>
  <c r="D7" i="18"/>
  <c r="H6" i="18"/>
  <c r="G6" i="18"/>
  <c r="F6" i="18"/>
  <c r="E6" i="18"/>
  <c r="D6" i="18"/>
  <c r="H5" i="18"/>
  <c r="G5" i="18"/>
  <c r="F5" i="18"/>
  <c r="E5" i="18"/>
  <c r="D5" i="18"/>
  <c r="B52" i="17"/>
  <c r="I24" i="17"/>
  <c r="I23" i="17"/>
  <c r="I5" i="17"/>
  <c r="B52" i="16"/>
  <c r="I24" i="16"/>
  <c r="I23" i="16"/>
  <c r="I5" i="16"/>
  <c r="B52" i="15"/>
  <c r="I24" i="15"/>
  <c r="I23" i="15"/>
  <c r="I5" i="15"/>
  <c r="B52" i="14"/>
  <c r="I24" i="14"/>
  <c r="I23" i="14"/>
  <c r="I5" i="14"/>
  <c r="B52" i="13"/>
  <c r="I24" i="13"/>
  <c r="I23" i="13"/>
  <c r="I5" i="13"/>
  <c r="B52" i="12"/>
  <c r="I24" i="12"/>
  <c r="I23" i="12"/>
  <c r="I5" i="12"/>
  <c r="B52" i="11"/>
  <c r="I24" i="11"/>
  <c r="I23" i="11"/>
  <c r="I5" i="11"/>
  <c r="B52" i="10"/>
  <c r="I24" i="10"/>
  <c r="I23" i="10"/>
  <c r="I5" i="10"/>
  <c r="B52" i="9"/>
  <c r="I24" i="9"/>
  <c r="I23" i="9"/>
  <c r="I5" i="9"/>
  <c r="B52" i="8"/>
  <c r="I24" i="8"/>
  <c r="I23" i="8"/>
  <c r="I5" i="8"/>
  <c r="B52" i="7"/>
  <c r="I24" i="7"/>
  <c r="I23" i="7"/>
  <c r="I5" i="7"/>
  <c r="B52" i="6"/>
  <c r="I24" i="6"/>
  <c r="I23" i="6"/>
  <c r="I5" i="6"/>
  <c r="B52" i="5"/>
  <c r="I24" i="5"/>
  <c r="I23" i="5"/>
  <c r="I5" i="5"/>
  <c r="B52" i="4"/>
  <c r="I24" i="4"/>
  <c r="I23" i="4"/>
  <c r="I5" i="4"/>
  <c r="B22" i="2"/>
  <c r="B21" i="2"/>
  <c r="B12" i="2"/>
  <c r="B16" i="2" l="1"/>
  <c r="I14" i="18"/>
  <c r="C13" i="18"/>
  <c r="I11" i="18"/>
  <c r="I5" i="18"/>
  <c r="C7" i="19"/>
  <c r="D7" i="19" s="1"/>
  <c r="C6" i="19"/>
  <c r="D6" i="19" s="1"/>
  <c r="I16" i="18"/>
  <c r="C16" i="18"/>
  <c r="I9" i="18"/>
  <c r="C9" i="18"/>
  <c r="I13" i="18"/>
  <c r="C12" i="18"/>
  <c r="C8" i="18"/>
  <c r="D18" i="19"/>
  <c r="C10" i="19"/>
  <c r="D10" i="19" s="1"/>
  <c r="H19" i="18"/>
  <c r="G19" i="18"/>
  <c r="F19" i="18"/>
  <c r="E19" i="18"/>
  <c r="D19" i="18"/>
  <c r="I18" i="18"/>
  <c r="C18" i="18"/>
  <c r="I17" i="18"/>
  <c r="C17" i="18"/>
  <c r="I15" i="18"/>
  <c r="I12" i="18"/>
  <c r="C10" i="18"/>
  <c r="I7" i="18"/>
  <c r="C7" i="18"/>
  <c r="D19" i="19"/>
  <c r="C15" i="18"/>
  <c r="C14" i="18"/>
  <c r="C11" i="18"/>
  <c r="I8" i="18"/>
  <c r="I6" i="18"/>
  <c r="C6" i="18"/>
  <c r="C5" i="18"/>
  <c r="D21" i="19"/>
  <c r="I10" i="18"/>
  <c r="D20" i="19"/>
  <c r="D16" i="19"/>
  <c r="C9" i="19"/>
  <c r="D9" i="19" s="1"/>
  <c r="C8" i="19"/>
  <c r="D8" i="19" s="1"/>
  <c r="D17" i="19"/>
  <c r="B18" i="2" l="1"/>
  <c r="B19" i="2" s="1"/>
  <c r="B20" i="2" s="1"/>
  <c r="C19" i="18"/>
  <c r="C5" i="19"/>
  <c r="D5" i="19" s="1"/>
</calcChain>
</file>

<file path=xl/sharedStrings.xml><?xml version="1.0" encoding="utf-8"?>
<sst xmlns="http://schemas.openxmlformats.org/spreadsheetml/2006/main" count="1037" uniqueCount="209">
  <si>
    <t>Athlete Reset Tracker, 14-Week Transformation Workbook</t>
  </si>
  <si>
    <t>By Local Foodz Cali. Feed your inner Athlete. Baked, never fried.</t>
  </si>
  <si>
    <t>How to use this workbook</t>
  </si>
  <si>
    <t>This is your companion tracker for the 14-week Athlete Reset program. The meal plan delivers your food. This workbook captures everything else, the data that actually tells you whether the plan is working.</t>
  </si>
  <si>
    <t>Cream-colored cells are for you to fill in.</t>
  </si>
  <si>
    <t>Gray cells are auto-calculated, leave them alone.</t>
  </si>
  <si>
    <t>Print this out, save it on your phone, or open it in Excel each morning. Whatever makes you actually do it.</t>
  </si>
  <si>
    <t>The 5 pillars of Athlete Reset</t>
  </si>
  <si>
    <t>Food is one pillar. The other four are on you. Skip one and the plan slows. Skip two and you plateau.</t>
  </si>
  <si>
    <t>1. Food: 14-week calorie taper, 200g protein a day, real Local Foodz meals.</t>
  </si>
  <si>
    <t>2. Water: 0.5 to 1 oz per pound bodyweight per day. A gallon for most adults.</t>
  </si>
  <si>
    <t>3. Sleep: 7 to 9 hours, same window every night. The most under-rated lever.</t>
  </si>
  <si>
    <t>4. Cardio: Zone 2 + HIIT, progressed week to week. Steps 8k to 12k+ daily.</t>
  </si>
  <si>
    <t>5. Lifting: 3 to 5 days a week, compound focused, progressive overload.</t>
  </si>
  <si>
    <t>The measurement protocol</t>
  </si>
  <si>
    <t>Weigh in DAILY. Same time, same conditions: post-bathroom, pre-coffee, naked or in the same minimal layer. Write down the number. Do not react to it.</t>
  </si>
  <si>
    <t>Compare WEEKLY AVERAGES, not daily numbers. Daily weight is noise. The weekly average is signal.</t>
  </si>
  <si>
    <t>Tape measurements ONCE A WEEK. Pick the same morning every week. Five spots: waist (at navel), hips (widest), chest (nipple line, relaxed), thigh (mid, halfway between hip crease and knee), upper arm (flexed, peak of bicep).</t>
  </si>
  <si>
    <t>Photos ONCE A WEEK. Front, side, back. Underwear or training shorts. Same lighting, same spot, same time of day. Phone at the same height. Relaxed, not flexed.</t>
  </si>
  <si>
    <t>Workbook tabs</t>
  </si>
  <si>
    <t>Start Here: this page.</t>
  </si>
  <si>
    <t>My Numbers: enter your stats, the workbook calculates your maintenance calories and recommends a starting week.</t>
  </si>
  <si>
    <t>Day 0 Snapshot: starting weight, tape, lift numbers. Take photos and check the box.</t>
  </si>
  <si>
    <t>Week 1 to Week 14: weekly logs. Daily weight, tape, photos, sleep, water, cardio, lifting, adherence.</t>
  </si>
  <si>
    <t>Progress Tracker: pulls all 14 weeks into one view so you can see the trend.</t>
  </si>
  <si>
    <t>Final Scorecard: Week 1 vs Week 14 comparison.</t>
  </si>
  <si>
    <t>Disclaimer: read it before starting.</t>
  </si>
  <si>
    <t>My Numbers, Setup</t>
  </si>
  <si>
    <t>Fill in the cream cells. Gray cells auto-calculate.</t>
  </si>
  <si>
    <t>Personal</t>
  </si>
  <si>
    <t>Name</t>
  </si>
  <si>
    <t>Your name (optional)</t>
  </si>
  <si>
    <t>Start date</t>
  </si>
  <si>
    <t>MM/DD/YYYY</t>
  </si>
  <si>
    <t>Age</t>
  </si>
  <si>
    <t>Years</t>
  </si>
  <si>
    <t>Sex</t>
  </si>
  <si>
    <t>Type "M" or "F"</t>
  </si>
  <si>
    <t>Height (inches)</t>
  </si>
  <si>
    <t>e.g. 70 for 5’10’’</t>
  </si>
  <si>
    <t>Height (cm, auto)</t>
  </si>
  <si>
    <t>Starting weight (lbs)</t>
  </si>
  <si>
    <t>Starting weight (kg, auto)</t>
  </si>
  <si>
    <t>Activity level (1-5)</t>
  </si>
  <si>
    <t>1=desk, 2=light, 3=moderate, 4=hard, 5=athlete</t>
  </si>
  <si>
    <t>Calculated</t>
  </si>
  <si>
    <t>BMR (Mifflin-St Jeor)</t>
  </si>
  <si>
    <t>Base metabolic rate, calories burned at rest</t>
  </si>
  <si>
    <t>Activity multiplier</t>
  </si>
  <si>
    <t>1.2 sedentary to 1.9 athlete</t>
  </si>
  <si>
    <t>Maintenance calories</t>
  </si>
  <si>
    <t>Calories to maintain current weight</t>
  </si>
  <si>
    <t>Cut target (maintenance minus 350)</t>
  </si>
  <si>
    <t>Aim for this calorie level in your starting week</t>
  </si>
  <si>
    <t>Recommended starting week</t>
  </si>
  <si>
    <t>Pick a week with calories ~300-500 below maintenance</t>
  </si>
  <si>
    <t>Protein target (grams)</t>
  </si>
  <si>
    <t>~1g per lb bodyweight</t>
  </si>
  <si>
    <t>Water target (oz/day)</t>
  </si>
  <si>
    <t>~0.7 oz per lb, aim for a gallon (128 oz) if active</t>
  </si>
  <si>
    <t>Goals</t>
  </si>
  <si>
    <t>Target weight (lbs)</t>
  </si>
  <si>
    <t>Target waist (in)</t>
  </si>
  <si>
    <t>Target body fat %</t>
  </si>
  <si>
    <t>Target lifts (squat / bench / deadlift / OHP)</t>
  </si>
  <si>
    <t>What does success look like at week 14</t>
  </si>
  <si>
    <t>Day 0 Snapshot</t>
  </si>
  <si>
    <t>Take all of these BEFORE Week 1. This is your baseline.</t>
  </si>
  <si>
    <t>Starting measurements</t>
  </si>
  <si>
    <t>Weight (lbs)</t>
  </si>
  <si>
    <t>Morning, post-bathroom, pre-coffee</t>
  </si>
  <si>
    <t>Waist (in)</t>
  </si>
  <si>
    <t>At navel</t>
  </si>
  <si>
    <t>Hips (in)</t>
  </si>
  <si>
    <t>Widest point</t>
  </si>
  <si>
    <t>Chest (in)</t>
  </si>
  <si>
    <t>Nipple line, arms relaxed</t>
  </si>
  <si>
    <t>Thigh (in)</t>
  </si>
  <si>
    <t>Mid-thigh, halfway between hip crease and knee</t>
  </si>
  <si>
    <t>Upper arm (in)</t>
  </si>
  <si>
    <t>Flexed, peak of bicep</t>
  </si>
  <si>
    <t>Body fat % (optional)</t>
  </si>
  <si>
    <t>Smart scale, calipers, or DEXA if available</t>
  </si>
  <si>
    <t>Resting heart rate (bpm)</t>
  </si>
  <si>
    <t>First thing in the morning</t>
  </si>
  <si>
    <t>Starting photos</t>
  </si>
  <si>
    <t>Photo</t>
  </si>
  <si>
    <t>Done?</t>
  </si>
  <si>
    <t>Notes</t>
  </si>
  <si>
    <t>Front, relaxed</t>
  </si>
  <si>
    <t>Side (right or left), relaxed</t>
  </si>
  <si>
    <t>Back, relaxed</t>
  </si>
  <si>
    <t>Starting lifts (1RM or top working set)</t>
  </si>
  <si>
    <t>Lift</t>
  </si>
  <si>
    <t>Reps / Notes</t>
  </si>
  <si>
    <t>Squat</t>
  </si>
  <si>
    <t>Deadlift</t>
  </si>
  <si>
    <t>Bench press</t>
  </si>
  <si>
    <t>Overhead press</t>
  </si>
  <si>
    <t>Row</t>
  </si>
  <si>
    <t>Pull-up (reps)</t>
  </si>
  <si>
    <t>Week 1</t>
  </si>
  <si>
    <t>Calorie target: 3500</t>
  </si>
  <si>
    <t>Daily weigh-ins (lbs)</t>
  </si>
  <si>
    <t>Day</t>
  </si>
  <si>
    <t>Mon</t>
  </si>
  <si>
    <t>Tue</t>
  </si>
  <si>
    <t>Wed</t>
  </si>
  <si>
    <t>Thu</t>
  </si>
  <si>
    <t>Fri</t>
  </si>
  <si>
    <t>Sat</t>
  </si>
  <si>
    <t>Sun</t>
  </si>
  <si>
    <t>Weekly Avg</t>
  </si>
  <si>
    <t>Weight</t>
  </si>
  <si>
    <t>Tape measurements (in, once this week)</t>
  </si>
  <si>
    <t>Spot</t>
  </si>
  <si>
    <t>Value</t>
  </si>
  <si>
    <t>Waist (at navel)</t>
  </si>
  <si>
    <t>Hips (widest)</t>
  </si>
  <si>
    <t>Chest (nipple line)</t>
  </si>
  <si>
    <t>Thigh (mid)</t>
  </si>
  <si>
    <t>Upper arm (flexed)</t>
  </si>
  <si>
    <t>Photos (3 angles, same lighting)</t>
  </si>
  <si>
    <t>Angle</t>
  </si>
  <si>
    <t>Front</t>
  </si>
  <si>
    <t>Side</t>
  </si>
  <si>
    <t>Back</t>
  </si>
  <si>
    <t>Sleep &amp; water (daily)</t>
  </si>
  <si>
    <t>Avg</t>
  </si>
  <si>
    <t>Sleep (hrs)</t>
  </si>
  <si>
    <t>Water (oz)</t>
  </si>
  <si>
    <t>Cardio this week</t>
  </si>
  <si>
    <t>Date</t>
  </si>
  <si>
    <t>Type (Zone 2 / HIIT / Steps)</t>
  </si>
  <si>
    <t>Duration (min)</t>
  </si>
  <si>
    <t>Effort 1-10</t>
  </si>
  <si>
    <t>Lifting this week</t>
  </si>
  <si>
    <t>Sets x Reps</t>
  </si>
  <si>
    <t>Adherence self-score (1 to 10, honest)</t>
  </si>
  <si>
    <t>Pillar</t>
  </si>
  <si>
    <t>Score</t>
  </si>
  <si>
    <t>What broke / what to fix</t>
  </si>
  <si>
    <t>Food / meal plan</t>
  </si>
  <si>
    <t>Water</t>
  </si>
  <si>
    <t>Sleep</t>
  </si>
  <si>
    <t>Cardio</t>
  </si>
  <si>
    <t>Lifting</t>
  </si>
  <si>
    <t>Overall adherence %</t>
  </si>
  <si>
    <t>Notes, wins, what to change next week</t>
  </si>
  <si>
    <t>Week 2</t>
  </si>
  <si>
    <t>Calorie target: 3300</t>
  </si>
  <si>
    <t>Week 3</t>
  </si>
  <si>
    <t>Calorie target: 3100</t>
  </si>
  <si>
    <t>Week 4</t>
  </si>
  <si>
    <t>Calorie target: 2900</t>
  </si>
  <si>
    <t>Week 5</t>
  </si>
  <si>
    <t>Calorie target: 2700</t>
  </si>
  <si>
    <t>Week 6</t>
  </si>
  <si>
    <t>Calorie target: 2500</t>
  </si>
  <si>
    <t>Week 7</t>
  </si>
  <si>
    <t>Calorie target: 2300</t>
  </si>
  <si>
    <t>Week 8</t>
  </si>
  <si>
    <t>Calorie target: 2200</t>
  </si>
  <si>
    <t>Week 9</t>
  </si>
  <si>
    <t>Calorie target: 2100</t>
  </si>
  <si>
    <t>Week 10</t>
  </si>
  <si>
    <t>Calorie target: 2000</t>
  </si>
  <si>
    <t>Refeed Sun: 2,800 cal</t>
  </si>
  <si>
    <t>Week 11</t>
  </si>
  <si>
    <t>Calorie target: 1900</t>
  </si>
  <si>
    <t>Week 12</t>
  </si>
  <si>
    <t>Calorie target: 1800</t>
  </si>
  <si>
    <t>Week 13</t>
  </si>
  <si>
    <t>Calorie target: 1750</t>
  </si>
  <si>
    <t>Week 14</t>
  </si>
  <si>
    <t>Calorie target: 1700</t>
  </si>
  <si>
    <t>Progress Tracker, All 14 Weeks</t>
  </si>
  <si>
    <t>Auto-pulls from each week sheet. Just fill out each Week tab and this updates.</t>
  </si>
  <si>
    <t>Week</t>
  </si>
  <si>
    <t>Cal target</t>
  </si>
  <si>
    <t>Weight (avg)</t>
  </si>
  <si>
    <t>Waist</t>
  </si>
  <si>
    <t>Hips</t>
  </si>
  <si>
    <t>Chest</t>
  </si>
  <si>
    <t>Thigh</t>
  </si>
  <si>
    <t>Arm</t>
  </si>
  <si>
    <t>Sleep avg</t>
  </si>
  <si>
    <t>Adherence</t>
  </si>
  <si>
    <t>Change W1 to W14</t>
  </si>
  <si>
    <t>Final Scorecard, Week 1 vs Week 14</t>
  </si>
  <si>
    <t>The receipt. The proof you did the thing.</t>
  </si>
  <si>
    <t>Metric</t>
  </si>
  <si>
    <t>Day 0 / Week 1</t>
  </si>
  <si>
    <t>Change</t>
  </si>
  <si>
    <t>Body fat %</t>
  </si>
  <si>
    <t>Resting HR</t>
  </si>
  <si>
    <t>Lifts</t>
  </si>
  <si>
    <t>Day 0 (lbs)</t>
  </si>
  <si>
    <t>Week 14 (lbs)</t>
  </si>
  <si>
    <t>Reflection</t>
  </si>
  <si>
    <t>What worked</t>
  </si>
  <si>
    <t>What broke</t>
  </si>
  <si>
    <t>Biggest lesson</t>
  </si>
  <si>
    <t>What's next (maintenance, next cut, recomp, peak)</t>
  </si>
  <si>
    <t>Disclaimer</t>
  </si>
  <si>
    <t>Local Foodz Cali is a meal preparation company. We are not licensed dietitians, registered nutritionists, certified personal trainers, or medical professionals. The Athlete Reset plan is structured to mimic the macro and progression framework a qualified professional would build, but it is not personalized medical, nutritional, or training advice.</t>
  </si>
  <si>
    <t>Before starting Athlete Reset, please consult with a licensed physician, registered dietitian, or certified strength and conditioning coach, especially if you are pregnant or nursing, recovering from injury or surgery, managing a chronic condition (including diabetes, thyroid disease, cardiovascular disease, eating disorders, or kidney disease), under the age of 18, or taking medications that interact with caloric intake or training volume.</t>
  </si>
  <si>
    <t>Macros published on the meal plan are captured live from the localfoodz.co builder. Actual macros may vary based on portion variability, recipe updates, and selected customization. The plan assumes you adjust based on your own results, your own body, and your own professional medical guidance.</t>
  </si>
  <si>
    <t>By using this tracker you acknowledge that you are responsible for your own health and training decisions. Feed your inner Athlete, responsibly.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</si>
</sst>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
    </font>
    <font>
      <b/>
      <sz val="20"/>
      <color rgb="FF1F4E78"/>
      <name val="Arial"/>
      <family val="2"/>
    </font>
    <font>
      <i/>
      <sz val="11"/>
      <color rgb="FF595959"/>
      <name val="Arial"/>
      <family val="2"/>
    </font>
    <font>
      <b/>
      <sz val="14"/>
      <color rgb="FF1F4E78"/>
      <name val="Arial"/>
      <family val="2"/>
    </font>
    <font>
      <sz val="11"/>
      <name val="Arial"/>
      <family val="2"/>
    </font>
    <font>
      <b/>
      <sz val="18"/>
      <color rgb="FF1F4E78"/>
      <name val="Arial"/>
      <family val="2"/>
    </font>
    <font>
      <b/>
      <sz val="11"/>
      <name val="Arial"/>
      <family val="2"/>
    </font>
    <font>
      <sz val="11"/>
      <color rgb="FF1F4E78"/>
      <name val="Arial"/>
      <family val="2"/>
    </font>
    <font>
      <b/>
      <sz val="11"/>
      <color rgb="FF1F4E78"/>
      <name val="Arial"/>
      <family val="2"/>
    </font>
    <font>
      <b/>
      <sz val="11"/>
      <color rgb="FFFFFFFF"/>
      <name val="Arial"/>
      <family val="2"/>
    </font>
    <font>
      <b/>
      <sz val="12"/>
      <color rgb="FF1F4E78"/>
      <name val="Arial"/>
      <family val="2"/>
    </font>
    <font>
      <b/>
      <sz val="12"/>
      <color rgb="FF7F6000"/>
      <name val="Arial"/>
      <family val="2"/>
    </font>
  </fonts>
  <fills count="5">
    <fill>
      <patternFill patternType="none"/>
    </fill>
    <fill>
      <patternFill patternType="gray125"/>
    </fill>
    <fill>
      <patternFill patternType="solid">
        <fgColor rgb="FFFFF8DC"/>
        <bgColor rgb="FFF2F2F2"/>
      </patternFill>
    </fill>
    <fill>
      <patternFill patternType="solid">
        <fgColor rgb="FFF2F2F2"/>
        <bgColor rgb="FFFFF8DC"/>
      </patternFill>
    </fill>
    <fill>
      <patternFill patternType="solid">
        <fgColor rgb="FF1F4E78"/>
        <bgColor rgb="FF003366"/>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18">
    <xf numFmtId="0" fontId="0" fillId="0" borderId="0" xfId="0"/>
    <xf numFmtId="0" fontId="7"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1" fillId="0" borderId="0" xfId="0" applyFont="1"/>
    <xf numFmtId="0" fontId="2" fillId="0" borderId="0" xfId="0" applyFont="1"/>
    <xf numFmtId="0" fontId="3" fillId="0" borderId="0" xfId="0" applyFont="1"/>
    <xf numFmtId="0" fontId="4" fillId="0" borderId="0" xfId="0" applyFont="1" applyAlignment="1">
      <alignment vertical="top" wrapText="1"/>
    </xf>
    <xf numFmtId="0" fontId="5" fillId="0" borderId="0" xfId="0" applyFont="1"/>
    <xf numFmtId="0" fontId="6" fillId="0" borderId="1" xfId="0" applyFont="1" applyBorder="1" applyAlignment="1">
      <alignment horizontal="left" vertical="center" wrapText="1"/>
    </xf>
    <xf numFmtId="0" fontId="7"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4" borderId="1" xfId="0" applyFont="1" applyFill="1" applyBorder="1" applyAlignment="1">
      <alignment horizontal="center" vertical="center"/>
    </xf>
    <xf numFmtId="0" fontId="4" fillId="0" borderId="1" xfId="0" applyFont="1" applyBorder="1" applyAlignment="1">
      <alignment horizontal="left" vertical="center" wrapText="1"/>
    </xf>
    <xf numFmtId="0" fontId="10" fillId="0" borderId="0" xfId="0" applyFont="1"/>
    <xf numFmtId="0" fontId="11" fillId="0" borderId="0" xfId="0" applyFont="1"/>
    <xf numFmtId="0" fontId="4" fillId="0" borderId="1" xfId="0" applyFont="1" applyBorder="1" applyAlignment="1">
      <alignment horizontal="center" vertical="center"/>
    </xf>
    <xf numFmtId="0" fontId="2" fillId="0" borderId="0" xfId="0" applyFont="1" applyAlignment="1">
      <alignment vertical="top" wrapText="1"/>
    </xf>
    <xf numFmtId="14" fontId="7" fillId="2"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F6000"/>
      <rgbColor rgb="FF800080"/>
      <rgbColor rgb="FF008080"/>
      <rgbColor rgb="FFBFBFBF"/>
      <rgbColor rgb="FF808080"/>
      <rgbColor rgb="FF9999FF"/>
      <rgbColor rgb="FF993366"/>
      <rgbColor rgb="FFFFF8DC"/>
      <rgbColor rgb="FFF2F2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topLeftCell="A7" zoomScaleNormal="100" workbookViewId="0"/>
  </sheetViews>
  <sheetFormatPr baseColWidth="10" defaultColWidth="8.6640625" defaultRowHeight="15" x14ac:dyDescent="0.2"/>
  <cols>
    <col min="1" max="1" width="100" customWidth="1"/>
  </cols>
  <sheetData>
    <row r="1" spans="1:1" ht="25" x14ac:dyDescent="0.25">
      <c r="A1" s="3" t="s">
        <v>0</v>
      </c>
    </row>
    <row r="2" spans="1:1" x14ac:dyDescent="0.2">
      <c r="A2" s="4" t="s">
        <v>1</v>
      </c>
    </row>
    <row r="4" spans="1:1" ht="18" x14ac:dyDescent="0.2">
      <c r="A4" s="5" t="s">
        <v>2</v>
      </c>
    </row>
    <row r="5" spans="1:1" ht="36" customHeight="1" x14ac:dyDescent="0.2">
      <c r="A5" s="6" t="s">
        <v>3</v>
      </c>
    </row>
    <row r="6" spans="1:1" ht="36" customHeight="1" x14ac:dyDescent="0.2">
      <c r="A6" s="6" t="s">
        <v>4</v>
      </c>
    </row>
    <row r="7" spans="1:1" ht="36" customHeight="1" x14ac:dyDescent="0.2">
      <c r="A7" s="6" t="s">
        <v>5</v>
      </c>
    </row>
    <row r="8" spans="1:1" ht="36" customHeight="1" x14ac:dyDescent="0.2">
      <c r="A8" s="6" t="s">
        <v>6</v>
      </c>
    </row>
    <row r="10" spans="1:1" ht="18" x14ac:dyDescent="0.2">
      <c r="A10" s="5" t="s">
        <v>7</v>
      </c>
    </row>
    <row r="11" spans="1:1" ht="36" customHeight="1" x14ac:dyDescent="0.2">
      <c r="A11" s="6" t="s">
        <v>8</v>
      </c>
    </row>
    <row r="12" spans="1:1" ht="36" customHeight="1" x14ac:dyDescent="0.2">
      <c r="A12" s="6" t="s">
        <v>9</v>
      </c>
    </row>
    <row r="13" spans="1:1" ht="36" customHeight="1" x14ac:dyDescent="0.2">
      <c r="A13" s="6" t="s">
        <v>10</v>
      </c>
    </row>
    <row r="14" spans="1:1" ht="36" customHeight="1" x14ac:dyDescent="0.2">
      <c r="A14" s="6" t="s">
        <v>11</v>
      </c>
    </row>
    <row r="15" spans="1:1" ht="36" customHeight="1" x14ac:dyDescent="0.2">
      <c r="A15" s="6" t="s">
        <v>12</v>
      </c>
    </row>
    <row r="16" spans="1:1" ht="36" customHeight="1" x14ac:dyDescent="0.2">
      <c r="A16" s="6" t="s">
        <v>13</v>
      </c>
    </row>
    <row r="18" spans="1:1" ht="18" x14ac:dyDescent="0.2">
      <c r="A18" s="5" t="s">
        <v>14</v>
      </c>
    </row>
    <row r="19" spans="1:1" ht="36" customHeight="1" x14ac:dyDescent="0.2">
      <c r="A19" s="6" t="s">
        <v>15</v>
      </c>
    </row>
    <row r="20" spans="1:1" ht="36" customHeight="1" x14ac:dyDescent="0.2">
      <c r="A20" s="6" t="s">
        <v>16</v>
      </c>
    </row>
    <row r="21" spans="1:1" ht="36" customHeight="1" x14ac:dyDescent="0.2">
      <c r="A21" s="6" t="s">
        <v>17</v>
      </c>
    </row>
    <row r="22" spans="1:1" ht="36" customHeight="1" x14ac:dyDescent="0.2">
      <c r="A22" s="6" t="s">
        <v>18</v>
      </c>
    </row>
    <row r="24" spans="1:1" ht="18" x14ac:dyDescent="0.2">
      <c r="A24" s="5" t="s">
        <v>19</v>
      </c>
    </row>
    <row r="25" spans="1:1" ht="36" customHeight="1" x14ac:dyDescent="0.2">
      <c r="A25" s="6" t="s">
        <v>20</v>
      </c>
    </row>
    <row r="26" spans="1:1" ht="36" customHeight="1" x14ac:dyDescent="0.2">
      <c r="A26" s="6" t="s">
        <v>21</v>
      </c>
    </row>
    <row r="27" spans="1:1" ht="36" customHeight="1" x14ac:dyDescent="0.2">
      <c r="A27" s="6" t="s">
        <v>22</v>
      </c>
    </row>
    <row r="28" spans="1:1" ht="36" customHeight="1" x14ac:dyDescent="0.2">
      <c r="A28" s="6" t="s">
        <v>23</v>
      </c>
    </row>
    <row r="29" spans="1:1" ht="36" customHeight="1" x14ac:dyDescent="0.2">
      <c r="A29" s="6" t="s">
        <v>24</v>
      </c>
    </row>
    <row r="30" spans="1:1" ht="36" customHeight="1" x14ac:dyDescent="0.2">
      <c r="A30" s="6" t="s">
        <v>25</v>
      </c>
    </row>
    <row r="31" spans="1:1" ht="36" customHeight="1" x14ac:dyDescent="0.2">
      <c r="A31" s="6" t="s">
        <v>26</v>
      </c>
    </row>
  </sheetData>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58"/>
  <sheetViews>
    <sheetView zoomScaleNormal="100" workbookViewId="0">
      <pane ySplit="3" topLeftCell="A4" activePane="bottomLeft" state="frozen"/>
      <selection pane="bottomLeft"/>
    </sheetView>
  </sheetViews>
  <sheetFormatPr baseColWidth="10" defaultColWidth="8.6640625" defaultRowHeight="15" x14ac:dyDescent="0.2"/>
  <cols>
    <col min="1" max="1" width="14" customWidth="1"/>
    <col min="2" max="8" width="12" customWidth="1"/>
    <col min="9" max="9" width="30" customWidth="1"/>
  </cols>
  <sheetData>
    <row r="1" spans="1:9" ht="23" x14ac:dyDescent="0.25">
      <c r="A1" s="7" t="s">
        <v>159</v>
      </c>
      <c r="C1" s="13" t="s">
        <v>160</v>
      </c>
    </row>
    <row r="3" spans="1:9" ht="18" x14ac:dyDescent="0.2">
      <c r="A3" s="5" t="s">
        <v>103</v>
      </c>
    </row>
    <row r="4" spans="1:9" x14ac:dyDescent="0.2">
      <c r="A4" s="11" t="s">
        <v>104</v>
      </c>
      <c r="B4" s="11" t="s">
        <v>105</v>
      </c>
      <c r="C4" s="11" t="s">
        <v>106</v>
      </c>
      <c r="D4" s="11" t="s">
        <v>107</v>
      </c>
      <c r="E4" s="11" t="s">
        <v>108</v>
      </c>
      <c r="F4" s="11" t="s">
        <v>109</v>
      </c>
      <c r="G4" s="11" t="s">
        <v>110</v>
      </c>
      <c r="H4" s="11" t="s">
        <v>111</v>
      </c>
      <c r="I4" s="11" t="s">
        <v>112</v>
      </c>
    </row>
    <row r="5" spans="1:9" x14ac:dyDescent="0.2">
      <c r="A5" s="8" t="s">
        <v>113</v>
      </c>
      <c r="B5" s="9"/>
      <c r="C5" s="9"/>
      <c r="D5" s="9"/>
      <c r="E5" s="9"/>
      <c r="F5" s="9"/>
      <c r="G5" s="9"/>
      <c r="H5" s="9"/>
      <c r="I5" s="10" t="str">
        <f>IFERROR(AVERAGE(B5:H5),"")</f>
        <v/>
      </c>
    </row>
    <row r="7" spans="1:9" ht="18" x14ac:dyDescent="0.2">
      <c r="A7" s="5" t="s">
        <v>114</v>
      </c>
    </row>
    <row r="8" spans="1:9" x14ac:dyDescent="0.2">
      <c r="A8" s="11" t="s">
        <v>115</v>
      </c>
      <c r="B8" s="11" t="s">
        <v>116</v>
      </c>
    </row>
    <row r="9" spans="1:9" x14ac:dyDescent="0.2">
      <c r="A9" s="12" t="s">
        <v>117</v>
      </c>
      <c r="B9" s="9"/>
    </row>
    <row r="10" spans="1:9" x14ac:dyDescent="0.2">
      <c r="A10" s="12" t="s">
        <v>118</v>
      </c>
      <c r="B10" s="9"/>
    </row>
    <row r="11" spans="1:9" ht="30" x14ac:dyDescent="0.2">
      <c r="A11" s="12" t="s">
        <v>119</v>
      </c>
      <c r="B11" s="9"/>
    </row>
    <row r="12" spans="1:9" x14ac:dyDescent="0.2">
      <c r="A12" s="12" t="s">
        <v>120</v>
      </c>
      <c r="B12" s="9"/>
    </row>
    <row r="13" spans="1:9" ht="30" x14ac:dyDescent="0.2">
      <c r="A13" s="12" t="s">
        <v>121</v>
      </c>
      <c r="B13" s="9"/>
    </row>
    <row r="15" spans="1:9" ht="18" x14ac:dyDescent="0.2">
      <c r="A15" s="5" t="s">
        <v>122</v>
      </c>
    </row>
    <row r="16" spans="1:9" x14ac:dyDescent="0.2">
      <c r="A16" s="11" t="s">
        <v>123</v>
      </c>
      <c r="B16" s="11" t="s">
        <v>87</v>
      </c>
    </row>
    <row r="17" spans="1:9" x14ac:dyDescent="0.2">
      <c r="A17" s="12" t="s">
        <v>124</v>
      </c>
      <c r="B17" s="9"/>
    </row>
    <row r="18" spans="1:9" x14ac:dyDescent="0.2">
      <c r="A18" s="12" t="s">
        <v>125</v>
      </c>
      <c r="B18" s="9"/>
    </row>
    <row r="19" spans="1:9" x14ac:dyDescent="0.2">
      <c r="A19" s="12" t="s">
        <v>126</v>
      </c>
      <c r="B19" s="9"/>
    </row>
    <row r="21" spans="1:9" ht="18" x14ac:dyDescent="0.2">
      <c r="A21" s="5" t="s">
        <v>127</v>
      </c>
    </row>
    <row r="22" spans="1:9" x14ac:dyDescent="0.2">
      <c r="A22" s="11" t="s">
        <v>104</v>
      </c>
      <c r="B22" s="11" t="s">
        <v>105</v>
      </c>
      <c r="C22" s="11" t="s">
        <v>106</v>
      </c>
      <c r="D22" s="11" t="s">
        <v>107</v>
      </c>
      <c r="E22" s="11" t="s">
        <v>108</v>
      </c>
      <c r="F22" s="11" t="s">
        <v>109</v>
      </c>
      <c r="G22" s="11" t="s">
        <v>110</v>
      </c>
      <c r="H22" s="11" t="s">
        <v>111</v>
      </c>
      <c r="I22" s="11" t="s">
        <v>128</v>
      </c>
    </row>
    <row r="23" spans="1:9" x14ac:dyDescent="0.2">
      <c r="A23" s="8" t="s">
        <v>129</v>
      </c>
      <c r="B23" s="9"/>
      <c r="C23" s="9"/>
      <c r="D23" s="9"/>
      <c r="E23" s="9"/>
      <c r="F23" s="9"/>
      <c r="G23" s="9"/>
      <c r="H23" s="9"/>
      <c r="I23" s="10" t="str">
        <f>IFERROR(AVERAGE(B23:H23),"")</f>
        <v/>
      </c>
    </row>
    <row r="24" spans="1:9" x14ac:dyDescent="0.2">
      <c r="A24" s="8" t="s">
        <v>130</v>
      </c>
      <c r="B24" s="9"/>
      <c r="C24" s="9"/>
      <c r="D24" s="9"/>
      <c r="E24" s="9"/>
      <c r="F24" s="9"/>
      <c r="G24" s="9"/>
      <c r="H24" s="9"/>
      <c r="I24" s="10" t="str">
        <f>IFERROR(AVERAGE(B24:H24),"")</f>
        <v/>
      </c>
    </row>
    <row r="26" spans="1:9" ht="18" x14ac:dyDescent="0.2">
      <c r="A26" s="5" t="s">
        <v>131</v>
      </c>
    </row>
    <row r="27" spans="1:9" x14ac:dyDescent="0.2">
      <c r="A27" s="11" t="s">
        <v>132</v>
      </c>
      <c r="B27" s="11" t="s">
        <v>133</v>
      </c>
      <c r="C27" s="11" t="s">
        <v>134</v>
      </c>
      <c r="D27" s="11" t="s">
        <v>135</v>
      </c>
      <c r="E27" s="11" t="s">
        <v>88</v>
      </c>
    </row>
    <row r="28" spans="1:9" x14ac:dyDescent="0.2">
      <c r="A28" s="9"/>
      <c r="B28" s="9"/>
      <c r="C28" s="9"/>
      <c r="D28" s="9"/>
      <c r="E28" s="9"/>
    </row>
    <row r="29" spans="1:9" x14ac:dyDescent="0.2">
      <c r="A29" s="9"/>
      <c r="B29" s="9"/>
      <c r="C29" s="9"/>
      <c r="D29" s="9"/>
      <c r="E29" s="9"/>
    </row>
    <row r="30" spans="1:9" x14ac:dyDescent="0.2">
      <c r="A30" s="9"/>
      <c r="B30" s="9"/>
      <c r="C30" s="9"/>
      <c r="D30" s="9"/>
      <c r="E30" s="9"/>
    </row>
    <row r="31" spans="1:9" x14ac:dyDescent="0.2">
      <c r="A31" s="9"/>
      <c r="B31" s="9"/>
      <c r="C31" s="9"/>
      <c r="D31" s="9"/>
      <c r="E31" s="9"/>
    </row>
    <row r="32" spans="1:9" x14ac:dyDescent="0.2">
      <c r="A32" s="9"/>
      <c r="B32" s="9"/>
      <c r="C32" s="9"/>
      <c r="D32" s="9"/>
      <c r="E32" s="9"/>
    </row>
    <row r="34" spans="1:5" ht="18" x14ac:dyDescent="0.2">
      <c r="A34" s="5" t="s">
        <v>136</v>
      </c>
    </row>
    <row r="35" spans="1:5" x14ac:dyDescent="0.2">
      <c r="A35" s="11" t="s">
        <v>132</v>
      </c>
      <c r="B35" s="11" t="s">
        <v>93</v>
      </c>
      <c r="C35" s="11" t="s">
        <v>113</v>
      </c>
      <c r="D35" s="11" t="s">
        <v>137</v>
      </c>
      <c r="E35" s="11" t="s">
        <v>88</v>
      </c>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5" spans="1:5" ht="18" x14ac:dyDescent="0.2">
      <c r="A45" s="5" t="s">
        <v>138</v>
      </c>
    </row>
    <row r="46" spans="1:5" x14ac:dyDescent="0.2">
      <c r="A46" s="11" t="s">
        <v>139</v>
      </c>
      <c r="B46" s="11" t="s">
        <v>140</v>
      </c>
      <c r="C46" s="2" t="s">
        <v>141</v>
      </c>
      <c r="D46" s="2"/>
      <c r="E46" s="2"/>
    </row>
    <row r="47" spans="1:5" ht="30" x14ac:dyDescent="0.2">
      <c r="A47" s="12" t="s">
        <v>142</v>
      </c>
      <c r="B47" s="9"/>
      <c r="C47" s="1"/>
      <c r="D47" s="1"/>
      <c r="E47" s="1"/>
    </row>
    <row r="48" spans="1:5" x14ac:dyDescent="0.2">
      <c r="A48" s="12" t="s">
        <v>143</v>
      </c>
      <c r="B48" s="9"/>
      <c r="C48" s="1"/>
      <c r="D48" s="1"/>
      <c r="E48" s="1"/>
    </row>
    <row r="49" spans="1:9" x14ac:dyDescent="0.2">
      <c r="A49" s="12" t="s">
        <v>144</v>
      </c>
      <c r="B49" s="9"/>
      <c r="C49" s="1"/>
      <c r="D49" s="1"/>
      <c r="E49" s="1"/>
    </row>
    <row r="50" spans="1:9" x14ac:dyDescent="0.2">
      <c r="A50" s="12" t="s">
        <v>145</v>
      </c>
      <c r="B50" s="9"/>
      <c r="C50" s="1"/>
      <c r="D50" s="1"/>
      <c r="E50" s="1"/>
    </row>
    <row r="51" spans="1:9" x14ac:dyDescent="0.2">
      <c r="A51" s="12" t="s">
        <v>146</v>
      </c>
      <c r="B51" s="9"/>
      <c r="C51" s="1"/>
      <c r="D51" s="1"/>
      <c r="E51" s="1"/>
    </row>
    <row r="52" spans="1:9" ht="30" x14ac:dyDescent="0.2">
      <c r="A52" s="8" t="s">
        <v>147</v>
      </c>
      <c r="B52" s="10" t="str">
        <f>IFERROR(ROUND(AVERAGE(B47:B51)*10,0)&amp;"%","")</f>
        <v/>
      </c>
    </row>
    <row r="54" spans="1:9" ht="18" x14ac:dyDescent="0.2">
      <c r="A54" s="5" t="s">
        <v>148</v>
      </c>
    </row>
    <row r="55" spans="1:9" ht="30" customHeight="1" x14ac:dyDescent="0.2">
      <c r="A55" s="1"/>
      <c r="B55" s="1"/>
      <c r="C55" s="1"/>
      <c r="D55" s="1"/>
      <c r="E55" s="1"/>
      <c r="F55" s="1"/>
      <c r="G55" s="1"/>
      <c r="H55" s="1"/>
      <c r="I55" s="1"/>
    </row>
    <row r="56" spans="1:9" ht="30" customHeight="1" x14ac:dyDescent="0.2">
      <c r="A56" s="1"/>
      <c r="B56" s="1"/>
      <c r="C56" s="1"/>
      <c r="D56" s="1"/>
      <c r="E56" s="1"/>
      <c r="F56" s="1"/>
      <c r="G56" s="1"/>
      <c r="H56" s="1"/>
      <c r="I56" s="1"/>
    </row>
    <row r="57" spans="1:9" ht="30" customHeight="1" x14ac:dyDescent="0.2">
      <c r="A57" s="1"/>
      <c r="B57" s="1"/>
      <c r="C57" s="1"/>
      <c r="D57" s="1"/>
      <c r="E57" s="1"/>
      <c r="F57" s="1"/>
      <c r="G57" s="1"/>
      <c r="H57" s="1"/>
      <c r="I57" s="1"/>
    </row>
    <row r="58" spans="1:9" ht="30" customHeight="1" x14ac:dyDescent="0.2">
      <c r="A58" s="1"/>
      <c r="B58" s="1"/>
      <c r="C58" s="1"/>
      <c r="D58" s="1"/>
      <c r="E58" s="1"/>
      <c r="F58" s="1"/>
      <c r="G58" s="1"/>
      <c r="H58" s="1"/>
      <c r="I58" s="1"/>
    </row>
  </sheetData>
  <mergeCells count="7">
    <mergeCell ref="C51:E51"/>
    <mergeCell ref="A55:I58"/>
    <mergeCell ref="C46:E46"/>
    <mergeCell ref="C47:E47"/>
    <mergeCell ref="C48:E48"/>
    <mergeCell ref="C49:E49"/>
    <mergeCell ref="C50:E50"/>
  </mergeCells>
  <pageMargins left="0.75" right="0.75" top="1" bottom="1"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8"/>
  <sheetViews>
    <sheetView zoomScaleNormal="100" workbookViewId="0">
      <pane ySplit="3" topLeftCell="A4" activePane="bottomLeft" state="frozen"/>
      <selection pane="bottomLeft"/>
    </sheetView>
  </sheetViews>
  <sheetFormatPr baseColWidth="10" defaultColWidth="8.6640625" defaultRowHeight="15" x14ac:dyDescent="0.2"/>
  <cols>
    <col min="1" max="1" width="14" customWidth="1"/>
    <col min="2" max="8" width="12" customWidth="1"/>
    <col min="9" max="9" width="30" customWidth="1"/>
  </cols>
  <sheetData>
    <row r="1" spans="1:9" ht="23" x14ac:dyDescent="0.25">
      <c r="A1" s="7" t="s">
        <v>161</v>
      </c>
      <c r="C1" s="13" t="s">
        <v>162</v>
      </c>
    </row>
    <row r="3" spans="1:9" ht="18" x14ac:dyDescent="0.2">
      <c r="A3" s="5" t="s">
        <v>103</v>
      </c>
    </row>
    <row r="4" spans="1:9" x14ac:dyDescent="0.2">
      <c r="A4" s="11" t="s">
        <v>104</v>
      </c>
      <c r="B4" s="11" t="s">
        <v>105</v>
      </c>
      <c r="C4" s="11" t="s">
        <v>106</v>
      </c>
      <c r="D4" s="11" t="s">
        <v>107</v>
      </c>
      <c r="E4" s="11" t="s">
        <v>108</v>
      </c>
      <c r="F4" s="11" t="s">
        <v>109</v>
      </c>
      <c r="G4" s="11" t="s">
        <v>110</v>
      </c>
      <c r="H4" s="11" t="s">
        <v>111</v>
      </c>
      <c r="I4" s="11" t="s">
        <v>112</v>
      </c>
    </row>
    <row r="5" spans="1:9" x14ac:dyDescent="0.2">
      <c r="A5" s="8" t="s">
        <v>113</v>
      </c>
      <c r="B5" s="9"/>
      <c r="C5" s="9"/>
      <c r="D5" s="9"/>
      <c r="E5" s="9"/>
      <c r="F5" s="9"/>
      <c r="G5" s="9"/>
      <c r="H5" s="9"/>
      <c r="I5" s="10" t="str">
        <f>IFERROR(AVERAGE(B5:H5),"")</f>
        <v/>
      </c>
    </row>
    <row r="7" spans="1:9" ht="18" x14ac:dyDescent="0.2">
      <c r="A7" s="5" t="s">
        <v>114</v>
      </c>
    </row>
    <row r="8" spans="1:9" x14ac:dyDescent="0.2">
      <c r="A8" s="11" t="s">
        <v>115</v>
      </c>
      <c r="B8" s="11" t="s">
        <v>116</v>
      </c>
    </row>
    <row r="9" spans="1:9" x14ac:dyDescent="0.2">
      <c r="A9" s="12" t="s">
        <v>117</v>
      </c>
      <c r="B9" s="9"/>
    </row>
    <row r="10" spans="1:9" x14ac:dyDescent="0.2">
      <c r="A10" s="12" t="s">
        <v>118</v>
      </c>
      <c r="B10" s="9"/>
    </row>
    <row r="11" spans="1:9" ht="30" x14ac:dyDescent="0.2">
      <c r="A11" s="12" t="s">
        <v>119</v>
      </c>
      <c r="B11" s="9"/>
    </row>
    <row r="12" spans="1:9" x14ac:dyDescent="0.2">
      <c r="A12" s="12" t="s">
        <v>120</v>
      </c>
      <c r="B12" s="9"/>
    </row>
    <row r="13" spans="1:9" ht="30" x14ac:dyDescent="0.2">
      <c r="A13" s="12" t="s">
        <v>121</v>
      </c>
      <c r="B13" s="9"/>
    </row>
    <row r="15" spans="1:9" ht="18" x14ac:dyDescent="0.2">
      <c r="A15" s="5" t="s">
        <v>122</v>
      </c>
    </row>
    <row r="16" spans="1:9" x14ac:dyDescent="0.2">
      <c r="A16" s="11" t="s">
        <v>123</v>
      </c>
      <c r="B16" s="11" t="s">
        <v>87</v>
      </c>
    </row>
    <row r="17" spans="1:9" x14ac:dyDescent="0.2">
      <c r="A17" s="12" t="s">
        <v>124</v>
      </c>
      <c r="B17" s="9"/>
    </row>
    <row r="18" spans="1:9" x14ac:dyDescent="0.2">
      <c r="A18" s="12" t="s">
        <v>125</v>
      </c>
      <c r="B18" s="9"/>
    </row>
    <row r="19" spans="1:9" x14ac:dyDescent="0.2">
      <c r="A19" s="12" t="s">
        <v>126</v>
      </c>
      <c r="B19" s="9"/>
    </row>
    <row r="21" spans="1:9" ht="18" x14ac:dyDescent="0.2">
      <c r="A21" s="5" t="s">
        <v>127</v>
      </c>
    </row>
    <row r="22" spans="1:9" x14ac:dyDescent="0.2">
      <c r="A22" s="11" t="s">
        <v>104</v>
      </c>
      <c r="B22" s="11" t="s">
        <v>105</v>
      </c>
      <c r="C22" s="11" t="s">
        <v>106</v>
      </c>
      <c r="D22" s="11" t="s">
        <v>107</v>
      </c>
      <c r="E22" s="11" t="s">
        <v>108</v>
      </c>
      <c r="F22" s="11" t="s">
        <v>109</v>
      </c>
      <c r="G22" s="11" t="s">
        <v>110</v>
      </c>
      <c r="H22" s="11" t="s">
        <v>111</v>
      </c>
      <c r="I22" s="11" t="s">
        <v>128</v>
      </c>
    </row>
    <row r="23" spans="1:9" x14ac:dyDescent="0.2">
      <c r="A23" s="8" t="s">
        <v>129</v>
      </c>
      <c r="B23" s="9"/>
      <c r="C23" s="9"/>
      <c r="D23" s="9"/>
      <c r="E23" s="9"/>
      <c r="F23" s="9"/>
      <c r="G23" s="9"/>
      <c r="H23" s="9"/>
      <c r="I23" s="10" t="str">
        <f>IFERROR(AVERAGE(B23:H23),"")</f>
        <v/>
      </c>
    </row>
    <row r="24" spans="1:9" x14ac:dyDescent="0.2">
      <c r="A24" s="8" t="s">
        <v>130</v>
      </c>
      <c r="B24" s="9"/>
      <c r="C24" s="9"/>
      <c r="D24" s="9"/>
      <c r="E24" s="9"/>
      <c r="F24" s="9"/>
      <c r="G24" s="9"/>
      <c r="H24" s="9"/>
      <c r="I24" s="10" t="str">
        <f>IFERROR(AVERAGE(B24:H24),"")</f>
        <v/>
      </c>
    </row>
    <row r="26" spans="1:9" ht="18" x14ac:dyDescent="0.2">
      <c r="A26" s="5" t="s">
        <v>131</v>
      </c>
    </row>
    <row r="27" spans="1:9" x14ac:dyDescent="0.2">
      <c r="A27" s="11" t="s">
        <v>132</v>
      </c>
      <c r="B27" s="11" t="s">
        <v>133</v>
      </c>
      <c r="C27" s="11" t="s">
        <v>134</v>
      </c>
      <c r="D27" s="11" t="s">
        <v>135</v>
      </c>
      <c r="E27" s="11" t="s">
        <v>88</v>
      </c>
    </row>
    <row r="28" spans="1:9" x14ac:dyDescent="0.2">
      <c r="A28" s="9"/>
      <c r="B28" s="9"/>
      <c r="C28" s="9"/>
      <c r="D28" s="9"/>
      <c r="E28" s="9"/>
    </row>
    <row r="29" spans="1:9" x14ac:dyDescent="0.2">
      <c r="A29" s="9"/>
      <c r="B29" s="9"/>
      <c r="C29" s="9"/>
      <c r="D29" s="9"/>
      <c r="E29" s="9"/>
    </row>
    <row r="30" spans="1:9" x14ac:dyDescent="0.2">
      <c r="A30" s="9"/>
      <c r="B30" s="9"/>
      <c r="C30" s="9"/>
      <c r="D30" s="9"/>
      <c r="E30" s="9"/>
    </row>
    <row r="31" spans="1:9" x14ac:dyDescent="0.2">
      <c r="A31" s="9"/>
      <c r="B31" s="9"/>
      <c r="C31" s="9"/>
      <c r="D31" s="9"/>
      <c r="E31" s="9"/>
    </row>
    <row r="32" spans="1:9" x14ac:dyDescent="0.2">
      <c r="A32" s="9"/>
      <c r="B32" s="9"/>
      <c r="C32" s="9"/>
      <c r="D32" s="9"/>
      <c r="E32" s="9"/>
    </row>
    <row r="34" spans="1:5" ht="18" x14ac:dyDescent="0.2">
      <c r="A34" s="5" t="s">
        <v>136</v>
      </c>
    </row>
    <row r="35" spans="1:5" x14ac:dyDescent="0.2">
      <c r="A35" s="11" t="s">
        <v>132</v>
      </c>
      <c r="B35" s="11" t="s">
        <v>93</v>
      </c>
      <c r="C35" s="11" t="s">
        <v>113</v>
      </c>
      <c r="D35" s="11" t="s">
        <v>137</v>
      </c>
      <c r="E35" s="11" t="s">
        <v>88</v>
      </c>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5" spans="1:5" ht="18" x14ac:dyDescent="0.2">
      <c r="A45" s="5" t="s">
        <v>138</v>
      </c>
    </row>
    <row r="46" spans="1:5" x14ac:dyDescent="0.2">
      <c r="A46" s="11" t="s">
        <v>139</v>
      </c>
      <c r="B46" s="11" t="s">
        <v>140</v>
      </c>
      <c r="C46" s="2" t="s">
        <v>141</v>
      </c>
      <c r="D46" s="2"/>
      <c r="E46" s="2"/>
    </row>
    <row r="47" spans="1:5" ht="30" x14ac:dyDescent="0.2">
      <c r="A47" s="12" t="s">
        <v>142</v>
      </c>
      <c r="B47" s="9"/>
      <c r="C47" s="1"/>
      <c r="D47" s="1"/>
      <c r="E47" s="1"/>
    </row>
    <row r="48" spans="1:5" x14ac:dyDescent="0.2">
      <c r="A48" s="12" t="s">
        <v>143</v>
      </c>
      <c r="B48" s="9"/>
      <c r="C48" s="1"/>
      <c r="D48" s="1"/>
      <c r="E48" s="1"/>
    </row>
    <row r="49" spans="1:9" x14ac:dyDescent="0.2">
      <c r="A49" s="12" t="s">
        <v>144</v>
      </c>
      <c r="B49" s="9"/>
      <c r="C49" s="1"/>
      <c r="D49" s="1"/>
      <c r="E49" s="1"/>
    </row>
    <row r="50" spans="1:9" x14ac:dyDescent="0.2">
      <c r="A50" s="12" t="s">
        <v>145</v>
      </c>
      <c r="B50" s="9"/>
      <c r="C50" s="1"/>
      <c r="D50" s="1"/>
      <c r="E50" s="1"/>
    </row>
    <row r="51" spans="1:9" x14ac:dyDescent="0.2">
      <c r="A51" s="12" t="s">
        <v>146</v>
      </c>
      <c r="B51" s="9"/>
      <c r="C51" s="1"/>
      <c r="D51" s="1"/>
      <c r="E51" s="1"/>
    </row>
    <row r="52" spans="1:9" ht="30" x14ac:dyDescent="0.2">
      <c r="A52" s="8" t="s">
        <v>147</v>
      </c>
      <c r="B52" s="10" t="str">
        <f>IFERROR(ROUND(AVERAGE(B47:B51)*10,0)&amp;"%","")</f>
        <v/>
      </c>
    </row>
    <row r="54" spans="1:9" ht="18" x14ac:dyDescent="0.2">
      <c r="A54" s="5" t="s">
        <v>148</v>
      </c>
    </row>
    <row r="55" spans="1:9" ht="30" customHeight="1" x14ac:dyDescent="0.2">
      <c r="A55" s="1"/>
      <c r="B55" s="1"/>
      <c r="C55" s="1"/>
      <c r="D55" s="1"/>
      <c r="E55" s="1"/>
      <c r="F55" s="1"/>
      <c r="G55" s="1"/>
      <c r="H55" s="1"/>
      <c r="I55" s="1"/>
    </row>
    <row r="56" spans="1:9" ht="30" customHeight="1" x14ac:dyDescent="0.2">
      <c r="A56" s="1"/>
      <c r="B56" s="1"/>
      <c r="C56" s="1"/>
      <c r="D56" s="1"/>
      <c r="E56" s="1"/>
      <c r="F56" s="1"/>
      <c r="G56" s="1"/>
      <c r="H56" s="1"/>
      <c r="I56" s="1"/>
    </row>
    <row r="57" spans="1:9" ht="30" customHeight="1" x14ac:dyDescent="0.2">
      <c r="A57" s="1"/>
      <c r="B57" s="1"/>
      <c r="C57" s="1"/>
      <c r="D57" s="1"/>
      <c r="E57" s="1"/>
      <c r="F57" s="1"/>
      <c r="G57" s="1"/>
      <c r="H57" s="1"/>
      <c r="I57" s="1"/>
    </row>
    <row r="58" spans="1:9" ht="30" customHeight="1" x14ac:dyDescent="0.2">
      <c r="A58" s="1"/>
      <c r="B58" s="1"/>
      <c r="C58" s="1"/>
      <c r="D58" s="1"/>
      <c r="E58" s="1"/>
      <c r="F58" s="1"/>
      <c r="G58" s="1"/>
      <c r="H58" s="1"/>
      <c r="I58" s="1"/>
    </row>
  </sheetData>
  <mergeCells count="7">
    <mergeCell ref="C51:E51"/>
    <mergeCell ref="A55:I58"/>
    <mergeCell ref="C46:E46"/>
    <mergeCell ref="C47:E47"/>
    <mergeCell ref="C48:E48"/>
    <mergeCell ref="C49:E49"/>
    <mergeCell ref="C50:E50"/>
  </mergeCells>
  <pageMargins left="0.75" right="0.75" top="1" bottom="1"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58"/>
  <sheetViews>
    <sheetView zoomScaleNormal="100" workbookViewId="0">
      <pane ySplit="3" topLeftCell="A4" activePane="bottomLeft" state="frozen"/>
      <selection pane="bottomLeft"/>
    </sheetView>
  </sheetViews>
  <sheetFormatPr baseColWidth="10" defaultColWidth="8.6640625" defaultRowHeight="15" x14ac:dyDescent="0.2"/>
  <cols>
    <col min="1" max="1" width="14" customWidth="1"/>
    <col min="2" max="8" width="12" customWidth="1"/>
    <col min="9" max="9" width="30" customWidth="1"/>
  </cols>
  <sheetData>
    <row r="1" spans="1:9" ht="23" x14ac:dyDescent="0.25">
      <c r="A1" s="7" t="s">
        <v>163</v>
      </c>
      <c r="C1" s="13" t="s">
        <v>164</v>
      </c>
    </row>
    <row r="3" spans="1:9" ht="18" x14ac:dyDescent="0.2">
      <c r="A3" s="5" t="s">
        <v>103</v>
      </c>
    </row>
    <row r="4" spans="1:9" x14ac:dyDescent="0.2">
      <c r="A4" s="11" t="s">
        <v>104</v>
      </c>
      <c r="B4" s="11" t="s">
        <v>105</v>
      </c>
      <c r="C4" s="11" t="s">
        <v>106</v>
      </c>
      <c r="D4" s="11" t="s">
        <v>107</v>
      </c>
      <c r="E4" s="11" t="s">
        <v>108</v>
      </c>
      <c r="F4" s="11" t="s">
        <v>109</v>
      </c>
      <c r="G4" s="11" t="s">
        <v>110</v>
      </c>
      <c r="H4" s="11" t="s">
        <v>111</v>
      </c>
      <c r="I4" s="11" t="s">
        <v>112</v>
      </c>
    </row>
    <row r="5" spans="1:9" x14ac:dyDescent="0.2">
      <c r="A5" s="8" t="s">
        <v>113</v>
      </c>
      <c r="B5" s="9"/>
      <c r="C5" s="9"/>
      <c r="D5" s="9"/>
      <c r="E5" s="9"/>
      <c r="F5" s="9"/>
      <c r="G5" s="9"/>
      <c r="H5" s="9"/>
      <c r="I5" s="10" t="str">
        <f>IFERROR(AVERAGE(B5:H5),"")</f>
        <v/>
      </c>
    </row>
    <row r="7" spans="1:9" ht="18" x14ac:dyDescent="0.2">
      <c r="A7" s="5" t="s">
        <v>114</v>
      </c>
    </row>
    <row r="8" spans="1:9" x14ac:dyDescent="0.2">
      <c r="A8" s="11" t="s">
        <v>115</v>
      </c>
      <c r="B8" s="11" t="s">
        <v>116</v>
      </c>
    </row>
    <row r="9" spans="1:9" x14ac:dyDescent="0.2">
      <c r="A9" s="12" t="s">
        <v>117</v>
      </c>
      <c r="B9" s="9"/>
    </row>
    <row r="10" spans="1:9" x14ac:dyDescent="0.2">
      <c r="A10" s="12" t="s">
        <v>118</v>
      </c>
      <c r="B10" s="9"/>
    </row>
    <row r="11" spans="1:9" ht="30" x14ac:dyDescent="0.2">
      <c r="A11" s="12" t="s">
        <v>119</v>
      </c>
      <c r="B11" s="9"/>
    </row>
    <row r="12" spans="1:9" x14ac:dyDescent="0.2">
      <c r="A12" s="12" t="s">
        <v>120</v>
      </c>
      <c r="B12" s="9"/>
    </row>
    <row r="13" spans="1:9" ht="30" x14ac:dyDescent="0.2">
      <c r="A13" s="12" t="s">
        <v>121</v>
      </c>
      <c r="B13" s="9"/>
    </row>
    <row r="15" spans="1:9" ht="18" x14ac:dyDescent="0.2">
      <c r="A15" s="5" t="s">
        <v>122</v>
      </c>
    </row>
    <row r="16" spans="1:9" x14ac:dyDescent="0.2">
      <c r="A16" s="11" t="s">
        <v>123</v>
      </c>
      <c r="B16" s="11" t="s">
        <v>87</v>
      </c>
    </row>
    <row r="17" spans="1:9" x14ac:dyDescent="0.2">
      <c r="A17" s="12" t="s">
        <v>124</v>
      </c>
      <c r="B17" s="9"/>
    </row>
    <row r="18" spans="1:9" x14ac:dyDescent="0.2">
      <c r="A18" s="12" t="s">
        <v>125</v>
      </c>
      <c r="B18" s="9"/>
    </row>
    <row r="19" spans="1:9" x14ac:dyDescent="0.2">
      <c r="A19" s="12" t="s">
        <v>126</v>
      </c>
      <c r="B19" s="9"/>
    </row>
    <row r="21" spans="1:9" ht="18" x14ac:dyDescent="0.2">
      <c r="A21" s="5" t="s">
        <v>127</v>
      </c>
    </row>
    <row r="22" spans="1:9" x14ac:dyDescent="0.2">
      <c r="A22" s="11" t="s">
        <v>104</v>
      </c>
      <c r="B22" s="11" t="s">
        <v>105</v>
      </c>
      <c r="C22" s="11" t="s">
        <v>106</v>
      </c>
      <c r="D22" s="11" t="s">
        <v>107</v>
      </c>
      <c r="E22" s="11" t="s">
        <v>108</v>
      </c>
      <c r="F22" s="11" t="s">
        <v>109</v>
      </c>
      <c r="G22" s="11" t="s">
        <v>110</v>
      </c>
      <c r="H22" s="11" t="s">
        <v>111</v>
      </c>
      <c r="I22" s="11" t="s">
        <v>128</v>
      </c>
    </row>
    <row r="23" spans="1:9" x14ac:dyDescent="0.2">
      <c r="A23" s="8" t="s">
        <v>129</v>
      </c>
      <c r="B23" s="9"/>
      <c r="C23" s="9"/>
      <c r="D23" s="9"/>
      <c r="E23" s="9"/>
      <c r="F23" s="9"/>
      <c r="G23" s="9"/>
      <c r="H23" s="9"/>
      <c r="I23" s="10" t="str">
        <f>IFERROR(AVERAGE(B23:H23),"")</f>
        <v/>
      </c>
    </row>
    <row r="24" spans="1:9" x14ac:dyDescent="0.2">
      <c r="A24" s="8" t="s">
        <v>130</v>
      </c>
      <c r="B24" s="9"/>
      <c r="C24" s="9"/>
      <c r="D24" s="9"/>
      <c r="E24" s="9"/>
      <c r="F24" s="9"/>
      <c r="G24" s="9"/>
      <c r="H24" s="9"/>
      <c r="I24" s="10" t="str">
        <f>IFERROR(AVERAGE(B24:H24),"")</f>
        <v/>
      </c>
    </row>
    <row r="26" spans="1:9" ht="18" x14ac:dyDescent="0.2">
      <c r="A26" s="5" t="s">
        <v>131</v>
      </c>
    </row>
    <row r="27" spans="1:9" x14ac:dyDescent="0.2">
      <c r="A27" s="11" t="s">
        <v>132</v>
      </c>
      <c r="B27" s="11" t="s">
        <v>133</v>
      </c>
      <c r="C27" s="11" t="s">
        <v>134</v>
      </c>
      <c r="D27" s="11" t="s">
        <v>135</v>
      </c>
      <c r="E27" s="11" t="s">
        <v>88</v>
      </c>
    </row>
    <row r="28" spans="1:9" x14ac:dyDescent="0.2">
      <c r="A28" s="9"/>
      <c r="B28" s="9"/>
      <c r="C28" s="9"/>
      <c r="D28" s="9"/>
      <c r="E28" s="9"/>
    </row>
    <row r="29" spans="1:9" x14ac:dyDescent="0.2">
      <c r="A29" s="9"/>
      <c r="B29" s="9"/>
      <c r="C29" s="9"/>
      <c r="D29" s="9"/>
      <c r="E29" s="9"/>
    </row>
    <row r="30" spans="1:9" x14ac:dyDescent="0.2">
      <c r="A30" s="9"/>
      <c r="B30" s="9"/>
      <c r="C30" s="9"/>
      <c r="D30" s="9"/>
      <c r="E30" s="9"/>
    </row>
    <row r="31" spans="1:9" x14ac:dyDescent="0.2">
      <c r="A31" s="9"/>
      <c r="B31" s="9"/>
      <c r="C31" s="9"/>
      <c r="D31" s="9"/>
      <c r="E31" s="9"/>
    </row>
    <row r="32" spans="1:9" x14ac:dyDescent="0.2">
      <c r="A32" s="9"/>
      <c r="B32" s="9"/>
      <c r="C32" s="9"/>
      <c r="D32" s="9"/>
      <c r="E32" s="9"/>
    </row>
    <row r="34" spans="1:5" ht="18" x14ac:dyDescent="0.2">
      <c r="A34" s="5" t="s">
        <v>136</v>
      </c>
    </row>
    <row r="35" spans="1:5" x14ac:dyDescent="0.2">
      <c r="A35" s="11" t="s">
        <v>132</v>
      </c>
      <c r="B35" s="11" t="s">
        <v>93</v>
      </c>
      <c r="C35" s="11" t="s">
        <v>113</v>
      </c>
      <c r="D35" s="11" t="s">
        <v>137</v>
      </c>
      <c r="E35" s="11" t="s">
        <v>88</v>
      </c>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5" spans="1:5" ht="18" x14ac:dyDescent="0.2">
      <c r="A45" s="5" t="s">
        <v>138</v>
      </c>
    </row>
    <row r="46" spans="1:5" x14ac:dyDescent="0.2">
      <c r="A46" s="11" t="s">
        <v>139</v>
      </c>
      <c r="B46" s="11" t="s">
        <v>140</v>
      </c>
      <c r="C46" s="2" t="s">
        <v>141</v>
      </c>
      <c r="D46" s="2"/>
      <c r="E46" s="2"/>
    </row>
    <row r="47" spans="1:5" ht="30" x14ac:dyDescent="0.2">
      <c r="A47" s="12" t="s">
        <v>142</v>
      </c>
      <c r="B47" s="9"/>
      <c r="C47" s="1"/>
      <c r="D47" s="1"/>
      <c r="E47" s="1"/>
    </row>
    <row r="48" spans="1:5" x14ac:dyDescent="0.2">
      <c r="A48" s="12" t="s">
        <v>143</v>
      </c>
      <c r="B48" s="9"/>
      <c r="C48" s="1"/>
      <c r="D48" s="1"/>
      <c r="E48" s="1"/>
    </row>
    <row r="49" spans="1:9" x14ac:dyDescent="0.2">
      <c r="A49" s="12" t="s">
        <v>144</v>
      </c>
      <c r="B49" s="9"/>
      <c r="C49" s="1"/>
      <c r="D49" s="1"/>
      <c r="E49" s="1"/>
    </row>
    <row r="50" spans="1:9" x14ac:dyDescent="0.2">
      <c r="A50" s="12" t="s">
        <v>145</v>
      </c>
      <c r="B50" s="9"/>
      <c r="C50" s="1"/>
      <c r="D50" s="1"/>
      <c r="E50" s="1"/>
    </row>
    <row r="51" spans="1:9" x14ac:dyDescent="0.2">
      <c r="A51" s="12" t="s">
        <v>146</v>
      </c>
      <c r="B51" s="9"/>
      <c r="C51" s="1"/>
      <c r="D51" s="1"/>
      <c r="E51" s="1"/>
    </row>
    <row r="52" spans="1:9" ht="30" x14ac:dyDescent="0.2">
      <c r="A52" s="8" t="s">
        <v>147</v>
      </c>
      <c r="B52" s="10" t="str">
        <f>IFERROR(ROUND(AVERAGE(B47:B51)*10,0)&amp;"%","")</f>
        <v/>
      </c>
    </row>
    <row r="54" spans="1:9" ht="18" x14ac:dyDescent="0.2">
      <c r="A54" s="5" t="s">
        <v>148</v>
      </c>
    </row>
    <row r="55" spans="1:9" ht="30" customHeight="1" x14ac:dyDescent="0.2">
      <c r="A55" s="1"/>
      <c r="B55" s="1"/>
      <c r="C55" s="1"/>
      <c r="D55" s="1"/>
      <c r="E55" s="1"/>
      <c r="F55" s="1"/>
      <c r="G55" s="1"/>
      <c r="H55" s="1"/>
      <c r="I55" s="1"/>
    </row>
    <row r="56" spans="1:9" ht="30" customHeight="1" x14ac:dyDescent="0.2">
      <c r="A56" s="1"/>
      <c r="B56" s="1"/>
      <c r="C56" s="1"/>
      <c r="D56" s="1"/>
      <c r="E56" s="1"/>
      <c r="F56" s="1"/>
      <c r="G56" s="1"/>
      <c r="H56" s="1"/>
      <c r="I56" s="1"/>
    </row>
    <row r="57" spans="1:9" ht="30" customHeight="1" x14ac:dyDescent="0.2">
      <c r="A57" s="1"/>
      <c r="B57" s="1"/>
      <c r="C57" s="1"/>
      <c r="D57" s="1"/>
      <c r="E57" s="1"/>
      <c r="F57" s="1"/>
      <c r="G57" s="1"/>
      <c r="H57" s="1"/>
      <c r="I57" s="1"/>
    </row>
    <row r="58" spans="1:9" ht="30" customHeight="1" x14ac:dyDescent="0.2">
      <c r="A58" s="1"/>
      <c r="B58" s="1"/>
      <c r="C58" s="1"/>
      <c r="D58" s="1"/>
      <c r="E58" s="1"/>
      <c r="F58" s="1"/>
      <c r="G58" s="1"/>
      <c r="H58" s="1"/>
      <c r="I58" s="1"/>
    </row>
  </sheetData>
  <mergeCells count="7">
    <mergeCell ref="C51:E51"/>
    <mergeCell ref="A55:I58"/>
    <mergeCell ref="C46:E46"/>
    <mergeCell ref="C47:E47"/>
    <mergeCell ref="C48:E48"/>
    <mergeCell ref="C49:E49"/>
    <mergeCell ref="C50:E50"/>
  </mergeCells>
  <pageMargins left="0.75" right="0.75" top="1" bottom="1"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58"/>
  <sheetViews>
    <sheetView zoomScaleNormal="100" workbookViewId="0">
      <pane ySplit="3" topLeftCell="A4" activePane="bottomLeft" state="frozen"/>
      <selection pane="bottomLeft"/>
    </sheetView>
  </sheetViews>
  <sheetFormatPr baseColWidth="10" defaultColWidth="8.6640625" defaultRowHeight="15" x14ac:dyDescent="0.2"/>
  <cols>
    <col min="1" max="1" width="14" customWidth="1"/>
    <col min="2" max="8" width="12" customWidth="1"/>
    <col min="9" max="9" width="30" customWidth="1"/>
  </cols>
  <sheetData>
    <row r="1" spans="1:9" ht="23" x14ac:dyDescent="0.25">
      <c r="A1" s="7" t="s">
        <v>165</v>
      </c>
      <c r="C1" s="13" t="s">
        <v>166</v>
      </c>
      <c r="F1" s="14" t="s">
        <v>167</v>
      </c>
    </row>
    <row r="3" spans="1:9" ht="18" x14ac:dyDescent="0.2">
      <c r="A3" s="5" t="s">
        <v>103</v>
      </c>
    </row>
    <row r="4" spans="1:9" x14ac:dyDescent="0.2">
      <c r="A4" s="11" t="s">
        <v>104</v>
      </c>
      <c r="B4" s="11" t="s">
        <v>105</v>
      </c>
      <c r="C4" s="11" t="s">
        <v>106</v>
      </c>
      <c r="D4" s="11" t="s">
        <v>107</v>
      </c>
      <c r="E4" s="11" t="s">
        <v>108</v>
      </c>
      <c r="F4" s="11" t="s">
        <v>109</v>
      </c>
      <c r="G4" s="11" t="s">
        <v>110</v>
      </c>
      <c r="H4" s="11" t="s">
        <v>111</v>
      </c>
      <c r="I4" s="11" t="s">
        <v>112</v>
      </c>
    </row>
    <row r="5" spans="1:9" x14ac:dyDescent="0.2">
      <c r="A5" s="8" t="s">
        <v>113</v>
      </c>
      <c r="B5" s="9"/>
      <c r="C5" s="9"/>
      <c r="D5" s="9"/>
      <c r="E5" s="9"/>
      <c r="F5" s="9"/>
      <c r="G5" s="9"/>
      <c r="H5" s="9"/>
      <c r="I5" s="10" t="str">
        <f>IFERROR(AVERAGE(B5:H5),"")</f>
        <v/>
      </c>
    </row>
    <row r="7" spans="1:9" ht="18" x14ac:dyDescent="0.2">
      <c r="A7" s="5" t="s">
        <v>114</v>
      </c>
    </row>
    <row r="8" spans="1:9" x14ac:dyDescent="0.2">
      <c r="A8" s="11" t="s">
        <v>115</v>
      </c>
      <c r="B8" s="11" t="s">
        <v>116</v>
      </c>
    </row>
    <row r="9" spans="1:9" x14ac:dyDescent="0.2">
      <c r="A9" s="12" t="s">
        <v>117</v>
      </c>
      <c r="B9" s="9"/>
    </row>
    <row r="10" spans="1:9" x14ac:dyDescent="0.2">
      <c r="A10" s="12" t="s">
        <v>118</v>
      </c>
      <c r="B10" s="9"/>
    </row>
    <row r="11" spans="1:9" ht="30" x14ac:dyDescent="0.2">
      <c r="A11" s="12" t="s">
        <v>119</v>
      </c>
      <c r="B11" s="9"/>
    </row>
    <row r="12" spans="1:9" x14ac:dyDescent="0.2">
      <c r="A12" s="12" t="s">
        <v>120</v>
      </c>
      <c r="B12" s="9"/>
    </row>
    <row r="13" spans="1:9" ht="30" x14ac:dyDescent="0.2">
      <c r="A13" s="12" t="s">
        <v>121</v>
      </c>
      <c r="B13" s="9"/>
    </row>
    <row r="15" spans="1:9" ht="18" x14ac:dyDescent="0.2">
      <c r="A15" s="5" t="s">
        <v>122</v>
      </c>
    </row>
    <row r="16" spans="1:9" x14ac:dyDescent="0.2">
      <c r="A16" s="11" t="s">
        <v>123</v>
      </c>
      <c r="B16" s="11" t="s">
        <v>87</v>
      </c>
    </row>
    <row r="17" spans="1:9" x14ac:dyDescent="0.2">
      <c r="A17" s="12" t="s">
        <v>124</v>
      </c>
      <c r="B17" s="9"/>
    </row>
    <row r="18" spans="1:9" x14ac:dyDescent="0.2">
      <c r="A18" s="12" t="s">
        <v>125</v>
      </c>
      <c r="B18" s="9"/>
    </row>
    <row r="19" spans="1:9" x14ac:dyDescent="0.2">
      <c r="A19" s="12" t="s">
        <v>126</v>
      </c>
      <c r="B19" s="9"/>
    </row>
    <row r="21" spans="1:9" ht="18" x14ac:dyDescent="0.2">
      <c r="A21" s="5" t="s">
        <v>127</v>
      </c>
    </row>
    <row r="22" spans="1:9" x14ac:dyDescent="0.2">
      <c r="A22" s="11" t="s">
        <v>104</v>
      </c>
      <c r="B22" s="11" t="s">
        <v>105</v>
      </c>
      <c r="C22" s="11" t="s">
        <v>106</v>
      </c>
      <c r="D22" s="11" t="s">
        <v>107</v>
      </c>
      <c r="E22" s="11" t="s">
        <v>108</v>
      </c>
      <c r="F22" s="11" t="s">
        <v>109</v>
      </c>
      <c r="G22" s="11" t="s">
        <v>110</v>
      </c>
      <c r="H22" s="11" t="s">
        <v>111</v>
      </c>
      <c r="I22" s="11" t="s">
        <v>128</v>
      </c>
    </row>
    <row r="23" spans="1:9" x14ac:dyDescent="0.2">
      <c r="A23" s="8" t="s">
        <v>129</v>
      </c>
      <c r="B23" s="9"/>
      <c r="C23" s="9"/>
      <c r="D23" s="9"/>
      <c r="E23" s="9"/>
      <c r="F23" s="9"/>
      <c r="G23" s="9"/>
      <c r="H23" s="9"/>
      <c r="I23" s="10" t="str">
        <f>IFERROR(AVERAGE(B23:H23),"")</f>
        <v/>
      </c>
    </row>
    <row r="24" spans="1:9" x14ac:dyDescent="0.2">
      <c r="A24" s="8" t="s">
        <v>130</v>
      </c>
      <c r="B24" s="9"/>
      <c r="C24" s="9"/>
      <c r="D24" s="9"/>
      <c r="E24" s="9"/>
      <c r="F24" s="9"/>
      <c r="G24" s="9"/>
      <c r="H24" s="9"/>
      <c r="I24" s="10" t="str">
        <f>IFERROR(AVERAGE(B24:H24),"")</f>
        <v/>
      </c>
    </row>
    <row r="26" spans="1:9" ht="18" x14ac:dyDescent="0.2">
      <c r="A26" s="5" t="s">
        <v>131</v>
      </c>
    </row>
    <row r="27" spans="1:9" x14ac:dyDescent="0.2">
      <c r="A27" s="11" t="s">
        <v>132</v>
      </c>
      <c r="B27" s="11" t="s">
        <v>133</v>
      </c>
      <c r="C27" s="11" t="s">
        <v>134</v>
      </c>
      <c r="D27" s="11" t="s">
        <v>135</v>
      </c>
      <c r="E27" s="11" t="s">
        <v>88</v>
      </c>
    </row>
    <row r="28" spans="1:9" x14ac:dyDescent="0.2">
      <c r="A28" s="9"/>
      <c r="B28" s="9"/>
      <c r="C28" s="9"/>
      <c r="D28" s="9"/>
      <c r="E28" s="9"/>
    </row>
    <row r="29" spans="1:9" x14ac:dyDescent="0.2">
      <c r="A29" s="9"/>
      <c r="B29" s="9"/>
      <c r="C29" s="9"/>
      <c r="D29" s="9"/>
      <c r="E29" s="9"/>
    </row>
    <row r="30" spans="1:9" x14ac:dyDescent="0.2">
      <c r="A30" s="9"/>
      <c r="B30" s="9"/>
      <c r="C30" s="9"/>
      <c r="D30" s="9"/>
      <c r="E30" s="9"/>
    </row>
    <row r="31" spans="1:9" x14ac:dyDescent="0.2">
      <c r="A31" s="9"/>
      <c r="B31" s="9"/>
      <c r="C31" s="9"/>
      <c r="D31" s="9"/>
      <c r="E31" s="9"/>
    </row>
    <row r="32" spans="1:9" x14ac:dyDescent="0.2">
      <c r="A32" s="9"/>
      <c r="B32" s="9"/>
      <c r="C32" s="9"/>
      <c r="D32" s="9"/>
      <c r="E32" s="9"/>
    </row>
    <row r="34" spans="1:5" ht="18" x14ac:dyDescent="0.2">
      <c r="A34" s="5" t="s">
        <v>136</v>
      </c>
    </row>
    <row r="35" spans="1:5" x14ac:dyDescent="0.2">
      <c r="A35" s="11" t="s">
        <v>132</v>
      </c>
      <c r="B35" s="11" t="s">
        <v>93</v>
      </c>
      <c r="C35" s="11" t="s">
        <v>113</v>
      </c>
      <c r="D35" s="11" t="s">
        <v>137</v>
      </c>
      <c r="E35" s="11" t="s">
        <v>88</v>
      </c>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5" spans="1:5" ht="18" x14ac:dyDescent="0.2">
      <c r="A45" s="5" t="s">
        <v>138</v>
      </c>
    </row>
    <row r="46" spans="1:5" x14ac:dyDescent="0.2">
      <c r="A46" s="11" t="s">
        <v>139</v>
      </c>
      <c r="B46" s="11" t="s">
        <v>140</v>
      </c>
      <c r="C46" s="2" t="s">
        <v>141</v>
      </c>
      <c r="D46" s="2"/>
      <c r="E46" s="2"/>
    </row>
    <row r="47" spans="1:5" ht="30" x14ac:dyDescent="0.2">
      <c r="A47" s="12" t="s">
        <v>142</v>
      </c>
      <c r="B47" s="9"/>
      <c r="C47" s="1"/>
      <c r="D47" s="1"/>
      <c r="E47" s="1"/>
    </row>
    <row r="48" spans="1:5" x14ac:dyDescent="0.2">
      <c r="A48" s="12" t="s">
        <v>143</v>
      </c>
      <c r="B48" s="9"/>
      <c r="C48" s="1"/>
      <c r="D48" s="1"/>
      <c r="E48" s="1"/>
    </row>
    <row r="49" spans="1:9" x14ac:dyDescent="0.2">
      <c r="A49" s="12" t="s">
        <v>144</v>
      </c>
      <c r="B49" s="9"/>
      <c r="C49" s="1"/>
      <c r="D49" s="1"/>
      <c r="E49" s="1"/>
    </row>
    <row r="50" spans="1:9" x14ac:dyDescent="0.2">
      <c r="A50" s="12" t="s">
        <v>145</v>
      </c>
      <c r="B50" s="9"/>
      <c r="C50" s="1"/>
      <c r="D50" s="1"/>
      <c r="E50" s="1"/>
    </row>
    <row r="51" spans="1:9" x14ac:dyDescent="0.2">
      <c r="A51" s="12" t="s">
        <v>146</v>
      </c>
      <c r="B51" s="9"/>
      <c r="C51" s="1"/>
      <c r="D51" s="1"/>
      <c r="E51" s="1"/>
    </row>
    <row r="52" spans="1:9" ht="30" x14ac:dyDescent="0.2">
      <c r="A52" s="8" t="s">
        <v>147</v>
      </c>
      <c r="B52" s="10" t="str">
        <f>IFERROR(ROUND(AVERAGE(B47:B51)*10,0)&amp;"%","")</f>
        <v/>
      </c>
    </row>
    <row r="54" spans="1:9" ht="18" x14ac:dyDescent="0.2">
      <c r="A54" s="5" t="s">
        <v>148</v>
      </c>
    </row>
    <row r="55" spans="1:9" ht="30" customHeight="1" x14ac:dyDescent="0.2">
      <c r="A55" s="1"/>
      <c r="B55" s="1"/>
      <c r="C55" s="1"/>
      <c r="D55" s="1"/>
      <c r="E55" s="1"/>
      <c r="F55" s="1"/>
      <c r="G55" s="1"/>
      <c r="H55" s="1"/>
      <c r="I55" s="1"/>
    </row>
    <row r="56" spans="1:9" ht="30" customHeight="1" x14ac:dyDescent="0.2">
      <c r="A56" s="1"/>
      <c r="B56" s="1"/>
      <c r="C56" s="1"/>
      <c r="D56" s="1"/>
      <c r="E56" s="1"/>
      <c r="F56" s="1"/>
      <c r="G56" s="1"/>
      <c r="H56" s="1"/>
      <c r="I56" s="1"/>
    </row>
    <row r="57" spans="1:9" ht="30" customHeight="1" x14ac:dyDescent="0.2">
      <c r="A57" s="1"/>
      <c r="B57" s="1"/>
      <c r="C57" s="1"/>
      <c r="D57" s="1"/>
      <c r="E57" s="1"/>
      <c r="F57" s="1"/>
      <c r="G57" s="1"/>
      <c r="H57" s="1"/>
      <c r="I57" s="1"/>
    </row>
    <row r="58" spans="1:9" ht="30" customHeight="1" x14ac:dyDescent="0.2">
      <c r="A58" s="1"/>
      <c r="B58" s="1"/>
      <c r="C58" s="1"/>
      <c r="D58" s="1"/>
      <c r="E58" s="1"/>
      <c r="F58" s="1"/>
      <c r="G58" s="1"/>
      <c r="H58" s="1"/>
      <c r="I58" s="1"/>
    </row>
  </sheetData>
  <mergeCells count="7">
    <mergeCell ref="C51:E51"/>
    <mergeCell ref="A55:I58"/>
    <mergeCell ref="C46:E46"/>
    <mergeCell ref="C47:E47"/>
    <mergeCell ref="C48:E48"/>
    <mergeCell ref="C49:E49"/>
    <mergeCell ref="C50:E50"/>
  </mergeCells>
  <pageMargins left="0.75" right="0.75" top="1" bottom="1"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58"/>
  <sheetViews>
    <sheetView zoomScaleNormal="100" workbookViewId="0">
      <pane ySplit="3" topLeftCell="A4" activePane="bottomLeft" state="frozen"/>
      <selection pane="bottomLeft"/>
    </sheetView>
  </sheetViews>
  <sheetFormatPr baseColWidth="10" defaultColWidth="8.6640625" defaultRowHeight="15" x14ac:dyDescent="0.2"/>
  <cols>
    <col min="1" max="1" width="14" customWidth="1"/>
    <col min="2" max="8" width="12" customWidth="1"/>
    <col min="9" max="9" width="30" customWidth="1"/>
  </cols>
  <sheetData>
    <row r="1" spans="1:9" ht="23" x14ac:dyDescent="0.25">
      <c r="A1" s="7" t="s">
        <v>168</v>
      </c>
      <c r="C1" s="13" t="s">
        <v>169</v>
      </c>
      <c r="F1" s="14" t="s">
        <v>167</v>
      </c>
    </row>
    <row r="3" spans="1:9" ht="18" x14ac:dyDescent="0.2">
      <c r="A3" s="5" t="s">
        <v>103</v>
      </c>
    </row>
    <row r="4" spans="1:9" x14ac:dyDescent="0.2">
      <c r="A4" s="11" t="s">
        <v>104</v>
      </c>
      <c r="B4" s="11" t="s">
        <v>105</v>
      </c>
      <c r="C4" s="11" t="s">
        <v>106</v>
      </c>
      <c r="D4" s="11" t="s">
        <v>107</v>
      </c>
      <c r="E4" s="11" t="s">
        <v>108</v>
      </c>
      <c r="F4" s="11" t="s">
        <v>109</v>
      </c>
      <c r="G4" s="11" t="s">
        <v>110</v>
      </c>
      <c r="H4" s="11" t="s">
        <v>111</v>
      </c>
      <c r="I4" s="11" t="s">
        <v>112</v>
      </c>
    </row>
    <row r="5" spans="1:9" x14ac:dyDescent="0.2">
      <c r="A5" s="8" t="s">
        <v>113</v>
      </c>
      <c r="B5" s="9"/>
      <c r="C5" s="9"/>
      <c r="D5" s="9"/>
      <c r="E5" s="9"/>
      <c r="F5" s="9"/>
      <c r="G5" s="9"/>
      <c r="H5" s="9"/>
      <c r="I5" s="10" t="str">
        <f>IFERROR(AVERAGE(B5:H5),"")</f>
        <v/>
      </c>
    </row>
    <row r="7" spans="1:9" ht="18" x14ac:dyDescent="0.2">
      <c r="A7" s="5" t="s">
        <v>114</v>
      </c>
    </row>
    <row r="8" spans="1:9" x14ac:dyDescent="0.2">
      <c r="A8" s="11" t="s">
        <v>115</v>
      </c>
      <c r="B8" s="11" t="s">
        <v>116</v>
      </c>
    </row>
    <row r="9" spans="1:9" x14ac:dyDescent="0.2">
      <c r="A9" s="12" t="s">
        <v>117</v>
      </c>
      <c r="B9" s="9"/>
    </row>
    <row r="10" spans="1:9" x14ac:dyDescent="0.2">
      <c r="A10" s="12" t="s">
        <v>118</v>
      </c>
      <c r="B10" s="9"/>
    </row>
    <row r="11" spans="1:9" ht="30" x14ac:dyDescent="0.2">
      <c r="A11" s="12" t="s">
        <v>119</v>
      </c>
      <c r="B11" s="9"/>
    </row>
    <row r="12" spans="1:9" x14ac:dyDescent="0.2">
      <c r="A12" s="12" t="s">
        <v>120</v>
      </c>
      <c r="B12" s="9"/>
    </row>
    <row r="13" spans="1:9" ht="30" x14ac:dyDescent="0.2">
      <c r="A13" s="12" t="s">
        <v>121</v>
      </c>
      <c r="B13" s="9"/>
    </row>
    <row r="15" spans="1:9" ht="18" x14ac:dyDescent="0.2">
      <c r="A15" s="5" t="s">
        <v>122</v>
      </c>
    </row>
    <row r="16" spans="1:9" x14ac:dyDescent="0.2">
      <c r="A16" s="11" t="s">
        <v>123</v>
      </c>
      <c r="B16" s="11" t="s">
        <v>87</v>
      </c>
    </row>
    <row r="17" spans="1:9" x14ac:dyDescent="0.2">
      <c r="A17" s="12" t="s">
        <v>124</v>
      </c>
      <c r="B17" s="9"/>
    </row>
    <row r="18" spans="1:9" x14ac:dyDescent="0.2">
      <c r="A18" s="12" t="s">
        <v>125</v>
      </c>
      <c r="B18" s="9"/>
    </row>
    <row r="19" spans="1:9" x14ac:dyDescent="0.2">
      <c r="A19" s="12" t="s">
        <v>126</v>
      </c>
      <c r="B19" s="9"/>
    </row>
    <row r="21" spans="1:9" ht="18" x14ac:dyDescent="0.2">
      <c r="A21" s="5" t="s">
        <v>127</v>
      </c>
    </row>
    <row r="22" spans="1:9" x14ac:dyDescent="0.2">
      <c r="A22" s="11" t="s">
        <v>104</v>
      </c>
      <c r="B22" s="11" t="s">
        <v>105</v>
      </c>
      <c r="C22" s="11" t="s">
        <v>106</v>
      </c>
      <c r="D22" s="11" t="s">
        <v>107</v>
      </c>
      <c r="E22" s="11" t="s">
        <v>108</v>
      </c>
      <c r="F22" s="11" t="s">
        <v>109</v>
      </c>
      <c r="G22" s="11" t="s">
        <v>110</v>
      </c>
      <c r="H22" s="11" t="s">
        <v>111</v>
      </c>
      <c r="I22" s="11" t="s">
        <v>128</v>
      </c>
    </row>
    <row r="23" spans="1:9" x14ac:dyDescent="0.2">
      <c r="A23" s="8" t="s">
        <v>129</v>
      </c>
      <c r="B23" s="9"/>
      <c r="C23" s="9"/>
      <c r="D23" s="9"/>
      <c r="E23" s="9"/>
      <c r="F23" s="9"/>
      <c r="G23" s="9"/>
      <c r="H23" s="9"/>
      <c r="I23" s="10" t="str">
        <f>IFERROR(AVERAGE(B23:H23),"")</f>
        <v/>
      </c>
    </row>
    <row r="24" spans="1:9" x14ac:dyDescent="0.2">
      <c r="A24" s="8" t="s">
        <v>130</v>
      </c>
      <c r="B24" s="9"/>
      <c r="C24" s="9"/>
      <c r="D24" s="9"/>
      <c r="E24" s="9"/>
      <c r="F24" s="9"/>
      <c r="G24" s="9"/>
      <c r="H24" s="9"/>
      <c r="I24" s="10" t="str">
        <f>IFERROR(AVERAGE(B24:H24),"")</f>
        <v/>
      </c>
    </row>
    <row r="26" spans="1:9" ht="18" x14ac:dyDescent="0.2">
      <c r="A26" s="5" t="s">
        <v>131</v>
      </c>
    </row>
    <row r="27" spans="1:9" x14ac:dyDescent="0.2">
      <c r="A27" s="11" t="s">
        <v>132</v>
      </c>
      <c r="B27" s="11" t="s">
        <v>133</v>
      </c>
      <c r="C27" s="11" t="s">
        <v>134</v>
      </c>
      <c r="D27" s="11" t="s">
        <v>135</v>
      </c>
      <c r="E27" s="11" t="s">
        <v>88</v>
      </c>
    </row>
    <row r="28" spans="1:9" x14ac:dyDescent="0.2">
      <c r="A28" s="9"/>
      <c r="B28" s="9"/>
      <c r="C28" s="9"/>
      <c r="D28" s="9"/>
      <c r="E28" s="9"/>
    </row>
    <row r="29" spans="1:9" x14ac:dyDescent="0.2">
      <c r="A29" s="9"/>
      <c r="B29" s="9"/>
      <c r="C29" s="9"/>
      <c r="D29" s="9"/>
      <c r="E29" s="9"/>
    </row>
    <row r="30" spans="1:9" x14ac:dyDescent="0.2">
      <c r="A30" s="9"/>
      <c r="B30" s="9"/>
      <c r="C30" s="9"/>
      <c r="D30" s="9"/>
      <c r="E30" s="9"/>
    </row>
    <row r="31" spans="1:9" x14ac:dyDescent="0.2">
      <c r="A31" s="9"/>
      <c r="B31" s="9"/>
      <c r="C31" s="9"/>
      <c r="D31" s="9"/>
      <c r="E31" s="9"/>
    </row>
    <row r="32" spans="1:9" x14ac:dyDescent="0.2">
      <c r="A32" s="9"/>
      <c r="B32" s="9"/>
      <c r="C32" s="9"/>
      <c r="D32" s="9"/>
      <c r="E32" s="9"/>
    </row>
    <row r="34" spans="1:5" ht="18" x14ac:dyDescent="0.2">
      <c r="A34" s="5" t="s">
        <v>136</v>
      </c>
    </row>
    <row r="35" spans="1:5" x14ac:dyDescent="0.2">
      <c r="A35" s="11" t="s">
        <v>132</v>
      </c>
      <c r="B35" s="11" t="s">
        <v>93</v>
      </c>
      <c r="C35" s="11" t="s">
        <v>113</v>
      </c>
      <c r="D35" s="11" t="s">
        <v>137</v>
      </c>
      <c r="E35" s="11" t="s">
        <v>88</v>
      </c>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5" spans="1:5" ht="18" x14ac:dyDescent="0.2">
      <c r="A45" s="5" t="s">
        <v>138</v>
      </c>
    </row>
    <row r="46" spans="1:5" x14ac:dyDescent="0.2">
      <c r="A46" s="11" t="s">
        <v>139</v>
      </c>
      <c r="B46" s="11" t="s">
        <v>140</v>
      </c>
      <c r="C46" s="2" t="s">
        <v>141</v>
      </c>
      <c r="D46" s="2"/>
      <c r="E46" s="2"/>
    </row>
    <row r="47" spans="1:5" ht="30" x14ac:dyDescent="0.2">
      <c r="A47" s="12" t="s">
        <v>142</v>
      </c>
      <c r="B47" s="9"/>
      <c r="C47" s="1"/>
      <c r="D47" s="1"/>
      <c r="E47" s="1"/>
    </row>
    <row r="48" spans="1:5" x14ac:dyDescent="0.2">
      <c r="A48" s="12" t="s">
        <v>143</v>
      </c>
      <c r="B48" s="9"/>
      <c r="C48" s="1"/>
      <c r="D48" s="1"/>
      <c r="E48" s="1"/>
    </row>
    <row r="49" spans="1:9" x14ac:dyDescent="0.2">
      <c r="A49" s="12" t="s">
        <v>144</v>
      </c>
      <c r="B49" s="9"/>
      <c r="C49" s="1"/>
      <c r="D49" s="1"/>
      <c r="E49" s="1"/>
    </row>
    <row r="50" spans="1:9" x14ac:dyDescent="0.2">
      <c r="A50" s="12" t="s">
        <v>145</v>
      </c>
      <c r="B50" s="9"/>
      <c r="C50" s="1"/>
      <c r="D50" s="1"/>
      <c r="E50" s="1"/>
    </row>
    <row r="51" spans="1:9" x14ac:dyDescent="0.2">
      <c r="A51" s="12" t="s">
        <v>146</v>
      </c>
      <c r="B51" s="9"/>
      <c r="C51" s="1"/>
      <c r="D51" s="1"/>
      <c r="E51" s="1"/>
    </row>
    <row r="52" spans="1:9" ht="30" x14ac:dyDescent="0.2">
      <c r="A52" s="8" t="s">
        <v>147</v>
      </c>
      <c r="B52" s="10" t="str">
        <f>IFERROR(ROUND(AVERAGE(B47:B51)*10,0)&amp;"%","")</f>
        <v/>
      </c>
    </row>
    <row r="54" spans="1:9" ht="18" x14ac:dyDescent="0.2">
      <c r="A54" s="5" t="s">
        <v>148</v>
      </c>
    </row>
    <row r="55" spans="1:9" ht="30" customHeight="1" x14ac:dyDescent="0.2">
      <c r="A55" s="1"/>
      <c r="B55" s="1"/>
      <c r="C55" s="1"/>
      <c r="D55" s="1"/>
      <c r="E55" s="1"/>
      <c r="F55" s="1"/>
      <c r="G55" s="1"/>
      <c r="H55" s="1"/>
      <c r="I55" s="1"/>
    </row>
    <row r="56" spans="1:9" ht="30" customHeight="1" x14ac:dyDescent="0.2">
      <c r="A56" s="1"/>
      <c r="B56" s="1"/>
      <c r="C56" s="1"/>
      <c r="D56" s="1"/>
      <c r="E56" s="1"/>
      <c r="F56" s="1"/>
      <c r="G56" s="1"/>
      <c r="H56" s="1"/>
      <c r="I56" s="1"/>
    </row>
    <row r="57" spans="1:9" ht="30" customHeight="1" x14ac:dyDescent="0.2">
      <c r="A57" s="1"/>
      <c r="B57" s="1"/>
      <c r="C57" s="1"/>
      <c r="D57" s="1"/>
      <c r="E57" s="1"/>
      <c r="F57" s="1"/>
      <c r="G57" s="1"/>
      <c r="H57" s="1"/>
      <c r="I57" s="1"/>
    </row>
    <row r="58" spans="1:9" ht="30" customHeight="1" x14ac:dyDescent="0.2">
      <c r="A58" s="1"/>
      <c r="B58" s="1"/>
      <c r="C58" s="1"/>
      <c r="D58" s="1"/>
      <c r="E58" s="1"/>
      <c r="F58" s="1"/>
      <c r="G58" s="1"/>
      <c r="H58" s="1"/>
      <c r="I58" s="1"/>
    </row>
  </sheetData>
  <mergeCells count="7">
    <mergeCell ref="C51:E51"/>
    <mergeCell ref="A55:I58"/>
    <mergeCell ref="C46:E46"/>
    <mergeCell ref="C47:E47"/>
    <mergeCell ref="C48:E48"/>
    <mergeCell ref="C49:E49"/>
    <mergeCell ref="C50:E50"/>
  </mergeCells>
  <pageMargins left="0.75" right="0.75" top="1" bottom="1"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58"/>
  <sheetViews>
    <sheetView zoomScaleNormal="100" workbookViewId="0">
      <pane ySplit="3" topLeftCell="A4" activePane="bottomLeft" state="frozen"/>
      <selection pane="bottomLeft"/>
    </sheetView>
  </sheetViews>
  <sheetFormatPr baseColWidth="10" defaultColWidth="8.6640625" defaultRowHeight="15" x14ac:dyDescent="0.2"/>
  <cols>
    <col min="1" max="1" width="14" customWidth="1"/>
    <col min="2" max="8" width="12" customWidth="1"/>
    <col min="9" max="9" width="30" customWidth="1"/>
  </cols>
  <sheetData>
    <row r="1" spans="1:9" ht="23" x14ac:dyDescent="0.25">
      <c r="A1" s="7" t="s">
        <v>170</v>
      </c>
      <c r="C1" s="13" t="s">
        <v>171</v>
      </c>
      <c r="F1" s="14" t="s">
        <v>167</v>
      </c>
    </row>
    <row r="3" spans="1:9" ht="18" x14ac:dyDescent="0.2">
      <c r="A3" s="5" t="s">
        <v>103</v>
      </c>
    </row>
    <row r="4" spans="1:9" x14ac:dyDescent="0.2">
      <c r="A4" s="11" t="s">
        <v>104</v>
      </c>
      <c r="B4" s="11" t="s">
        <v>105</v>
      </c>
      <c r="C4" s="11" t="s">
        <v>106</v>
      </c>
      <c r="D4" s="11" t="s">
        <v>107</v>
      </c>
      <c r="E4" s="11" t="s">
        <v>108</v>
      </c>
      <c r="F4" s="11" t="s">
        <v>109</v>
      </c>
      <c r="G4" s="11" t="s">
        <v>110</v>
      </c>
      <c r="H4" s="11" t="s">
        <v>111</v>
      </c>
      <c r="I4" s="11" t="s">
        <v>112</v>
      </c>
    </row>
    <row r="5" spans="1:9" x14ac:dyDescent="0.2">
      <c r="A5" s="8" t="s">
        <v>113</v>
      </c>
      <c r="B5" s="9"/>
      <c r="C5" s="9"/>
      <c r="D5" s="9"/>
      <c r="E5" s="9"/>
      <c r="F5" s="9"/>
      <c r="G5" s="9"/>
      <c r="H5" s="9"/>
      <c r="I5" s="10" t="str">
        <f>IFERROR(AVERAGE(B5:H5),"")</f>
        <v/>
      </c>
    </row>
    <row r="7" spans="1:9" ht="18" x14ac:dyDescent="0.2">
      <c r="A7" s="5" t="s">
        <v>114</v>
      </c>
    </row>
    <row r="8" spans="1:9" x14ac:dyDescent="0.2">
      <c r="A8" s="11" t="s">
        <v>115</v>
      </c>
      <c r="B8" s="11" t="s">
        <v>116</v>
      </c>
    </row>
    <row r="9" spans="1:9" x14ac:dyDescent="0.2">
      <c r="A9" s="12" t="s">
        <v>117</v>
      </c>
      <c r="B9" s="9"/>
    </row>
    <row r="10" spans="1:9" x14ac:dyDescent="0.2">
      <c r="A10" s="12" t="s">
        <v>118</v>
      </c>
      <c r="B10" s="9"/>
    </row>
    <row r="11" spans="1:9" ht="30" x14ac:dyDescent="0.2">
      <c r="A11" s="12" t="s">
        <v>119</v>
      </c>
      <c r="B11" s="9"/>
    </row>
    <row r="12" spans="1:9" x14ac:dyDescent="0.2">
      <c r="A12" s="12" t="s">
        <v>120</v>
      </c>
      <c r="B12" s="9"/>
    </row>
    <row r="13" spans="1:9" ht="30" x14ac:dyDescent="0.2">
      <c r="A13" s="12" t="s">
        <v>121</v>
      </c>
      <c r="B13" s="9"/>
    </row>
    <row r="15" spans="1:9" ht="18" x14ac:dyDescent="0.2">
      <c r="A15" s="5" t="s">
        <v>122</v>
      </c>
    </row>
    <row r="16" spans="1:9" x14ac:dyDescent="0.2">
      <c r="A16" s="11" t="s">
        <v>123</v>
      </c>
      <c r="B16" s="11" t="s">
        <v>87</v>
      </c>
    </row>
    <row r="17" spans="1:9" x14ac:dyDescent="0.2">
      <c r="A17" s="12" t="s">
        <v>124</v>
      </c>
      <c r="B17" s="9"/>
    </row>
    <row r="18" spans="1:9" x14ac:dyDescent="0.2">
      <c r="A18" s="12" t="s">
        <v>125</v>
      </c>
      <c r="B18" s="9"/>
    </row>
    <row r="19" spans="1:9" x14ac:dyDescent="0.2">
      <c r="A19" s="12" t="s">
        <v>126</v>
      </c>
      <c r="B19" s="9"/>
    </row>
    <row r="21" spans="1:9" ht="18" x14ac:dyDescent="0.2">
      <c r="A21" s="5" t="s">
        <v>127</v>
      </c>
    </row>
    <row r="22" spans="1:9" x14ac:dyDescent="0.2">
      <c r="A22" s="11" t="s">
        <v>104</v>
      </c>
      <c r="B22" s="11" t="s">
        <v>105</v>
      </c>
      <c r="C22" s="11" t="s">
        <v>106</v>
      </c>
      <c r="D22" s="11" t="s">
        <v>107</v>
      </c>
      <c r="E22" s="11" t="s">
        <v>108</v>
      </c>
      <c r="F22" s="11" t="s">
        <v>109</v>
      </c>
      <c r="G22" s="11" t="s">
        <v>110</v>
      </c>
      <c r="H22" s="11" t="s">
        <v>111</v>
      </c>
      <c r="I22" s="11" t="s">
        <v>128</v>
      </c>
    </row>
    <row r="23" spans="1:9" x14ac:dyDescent="0.2">
      <c r="A23" s="8" t="s">
        <v>129</v>
      </c>
      <c r="B23" s="9"/>
      <c r="C23" s="9"/>
      <c r="D23" s="9"/>
      <c r="E23" s="9"/>
      <c r="F23" s="9"/>
      <c r="G23" s="9"/>
      <c r="H23" s="9"/>
      <c r="I23" s="10" t="str">
        <f>IFERROR(AVERAGE(B23:H23),"")</f>
        <v/>
      </c>
    </row>
    <row r="24" spans="1:9" x14ac:dyDescent="0.2">
      <c r="A24" s="8" t="s">
        <v>130</v>
      </c>
      <c r="B24" s="9"/>
      <c r="C24" s="9"/>
      <c r="D24" s="9"/>
      <c r="E24" s="9"/>
      <c r="F24" s="9"/>
      <c r="G24" s="9"/>
      <c r="H24" s="9"/>
      <c r="I24" s="10" t="str">
        <f>IFERROR(AVERAGE(B24:H24),"")</f>
        <v/>
      </c>
    </row>
    <row r="26" spans="1:9" ht="18" x14ac:dyDescent="0.2">
      <c r="A26" s="5" t="s">
        <v>131</v>
      </c>
    </row>
    <row r="27" spans="1:9" x14ac:dyDescent="0.2">
      <c r="A27" s="11" t="s">
        <v>132</v>
      </c>
      <c r="B27" s="11" t="s">
        <v>133</v>
      </c>
      <c r="C27" s="11" t="s">
        <v>134</v>
      </c>
      <c r="D27" s="11" t="s">
        <v>135</v>
      </c>
      <c r="E27" s="11" t="s">
        <v>88</v>
      </c>
    </row>
    <row r="28" spans="1:9" x14ac:dyDescent="0.2">
      <c r="A28" s="9"/>
      <c r="B28" s="9"/>
      <c r="C28" s="9"/>
      <c r="D28" s="9"/>
      <c r="E28" s="9"/>
    </row>
    <row r="29" spans="1:9" x14ac:dyDescent="0.2">
      <c r="A29" s="9"/>
      <c r="B29" s="9"/>
      <c r="C29" s="9"/>
      <c r="D29" s="9"/>
      <c r="E29" s="9"/>
    </row>
    <row r="30" spans="1:9" x14ac:dyDescent="0.2">
      <c r="A30" s="9"/>
      <c r="B30" s="9"/>
      <c r="C30" s="9"/>
      <c r="D30" s="9"/>
      <c r="E30" s="9"/>
    </row>
    <row r="31" spans="1:9" x14ac:dyDescent="0.2">
      <c r="A31" s="9"/>
      <c r="B31" s="9"/>
      <c r="C31" s="9"/>
      <c r="D31" s="9"/>
      <c r="E31" s="9"/>
    </row>
    <row r="32" spans="1:9" x14ac:dyDescent="0.2">
      <c r="A32" s="9"/>
      <c r="B32" s="9"/>
      <c r="C32" s="9"/>
      <c r="D32" s="9"/>
      <c r="E32" s="9"/>
    </row>
    <row r="34" spans="1:5" ht="18" x14ac:dyDescent="0.2">
      <c r="A34" s="5" t="s">
        <v>136</v>
      </c>
    </row>
    <row r="35" spans="1:5" x14ac:dyDescent="0.2">
      <c r="A35" s="11" t="s">
        <v>132</v>
      </c>
      <c r="B35" s="11" t="s">
        <v>93</v>
      </c>
      <c r="C35" s="11" t="s">
        <v>113</v>
      </c>
      <c r="D35" s="11" t="s">
        <v>137</v>
      </c>
      <c r="E35" s="11" t="s">
        <v>88</v>
      </c>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5" spans="1:5" ht="18" x14ac:dyDescent="0.2">
      <c r="A45" s="5" t="s">
        <v>138</v>
      </c>
    </row>
    <row r="46" spans="1:5" x14ac:dyDescent="0.2">
      <c r="A46" s="11" t="s">
        <v>139</v>
      </c>
      <c r="B46" s="11" t="s">
        <v>140</v>
      </c>
      <c r="C46" s="2" t="s">
        <v>141</v>
      </c>
      <c r="D46" s="2"/>
      <c r="E46" s="2"/>
    </row>
    <row r="47" spans="1:5" ht="30" x14ac:dyDescent="0.2">
      <c r="A47" s="12" t="s">
        <v>142</v>
      </c>
      <c r="B47" s="9"/>
      <c r="C47" s="1"/>
      <c r="D47" s="1"/>
      <c r="E47" s="1"/>
    </row>
    <row r="48" spans="1:5" x14ac:dyDescent="0.2">
      <c r="A48" s="12" t="s">
        <v>143</v>
      </c>
      <c r="B48" s="9"/>
      <c r="C48" s="1"/>
      <c r="D48" s="1"/>
      <c r="E48" s="1"/>
    </row>
    <row r="49" spans="1:9" x14ac:dyDescent="0.2">
      <c r="A49" s="12" t="s">
        <v>144</v>
      </c>
      <c r="B49" s="9"/>
      <c r="C49" s="1"/>
      <c r="D49" s="1"/>
      <c r="E49" s="1"/>
    </row>
    <row r="50" spans="1:9" x14ac:dyDescent="0.2">
      <c r="A50" s="12" t="s">
        <v>145</v>
      </c>
      <c r="B50" s="9"/>
      <c r="C50" s="1"/>
      <c r="D50" s="1"/>
      <c r="E50" s="1"/>
    </row>
    <row r="51" spans="1:9" x14ac:dyDescent="0.2">
      <c r="A51" s="12" t="s">
        <v>146</v>
      </c>
      <c r="B51" s="9"/>
      <c r="C51" s="1"/>
      <c r="D51" s="1"/>
      <c r="E51" s="1"/>
    </row>
    <row r="52" spans="1:9" ht="30" x14ac:dyDescent="0.2">
      <c r="A52" s="8" t="s">
        <v>147</v>
      </c>
      <c r="B52" s="10" t="str">
        <f>IFERROR(ROUND(AVERAGE(B47:B51)*10,0)&amp;"%","")</f>
        <v/>
      </c>
    </row>
    <row r="54" spans="1:9" ht="18" x14ac:dyDescent="0.2">
      <c r="A54" s="5" t="s">
        <v>148</v>
      </c>
    </row>
    <row r="55" spans="1:9" ht="30" customHeight="1" x14ac:dyDescent="0.2">
      <c r="A55" s="1"/>
      <c r="B55" s="1"/>
      <c r="C55" s="1"/>
      <c r="D55" s="1"/>
      <c r="E55" s="1"/>
      <c r="F55" s="1"/>
      <c r="G55" s="1"/>
      <c r="H55" s="1"/>
      <c r="I55" s="1"/>
    </row>
    <row r="56" spans="1:9" ht="30" customHeight="1" x14ac:dyDescent="0.2">
      <c r="A56" s="1"/>
      <c r="B56" s="1"/>
      <c r="C56" s="1"/>
      <c r="D56" s="1"/>
      <c r="E56" s="1"/>
      <c r="F56" s="1"/>
      <c r="G56" s="1"/>
      <c r="H56" s="1"/>
      <c r="I56" s="1"/>
    </row>
    <row r="57" spans="1:9" ht="30" customHeight="1" x14ac:dyDescent="0.2">
      <c r="A57" s="1"/>
      <c r="B57" s="1"/>
      <c r="C57" s="1"/>
      <c r="D57" s="1"/>
      <c r="E57" s="1"/>
      <c r="F57" s="1"/>
      <c r="G57" s="1"/>
      <c r="H57" s="1"/>
      <c r="I57" s="1"/>
    </row>
    <row r="58" spans="1:9" ht="30" customHeight="1" x14ac:dyDescent="0.2">
      <c r="A58" s="1"/>
      <c r="B58" s="1"/>
      <c r="C58" s="1"/>
      <c r="D58" s="1"/>
      <c r="E58" s="1"/>
      <c r="F58" s="1"/>
      <c r="G58" s="1"/>
      <c r="H58" s="1"/>
      <c r="I58" s="1"/>
    </row>
  </sheetData>
  <mergeCells count="7">
    <mergeCell ref="C51:E51"/>
    <mergeCell ref="A55:I58"/>
    <mergeCell ref="C46:E46"/>
    <mergeCell ref="C47:E47"/>
    <mergeCell ref="C48:E48"/>
    <mergeCell ref="C49:E49"/>
    <mergeCell ref="C50:E50"/>
  </mergeCells>
  <pageMargins left="0.75" right="0.75" top="1" bottom="1" header="0.511811023622047" footer="0.511811023622047"/>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58"/>
  <sheetViews>
    <sheetView zoomScaleNormal="100" workbookViewId="0">
      <pane ySplit="3" topLeftCell="A4" activePane="bottomLeft" state="frozen"/>
      <selection pane="bottomLeft"/>
    </sheetView>
  </sheetViews>
  <sheetFormatPr baseColWidth="10" defaultColWidth="8.6640625" defaultRowHeight="15" x14ac:dyDescent="0.2"/>
  <cols>
    <col min="1" max="1" width="14" customWidth="1"/>
    <col min="2" max="8" width="12" customWidth="1"/>
    <col min="9" max="9" width="30" customWidth="1"/>
  </cols>
  <sheetData>
    <row r="1" spans="1:9" ht="23" x14ac:dyDescent="0.25">
      <c r="A1" s="7" t="s">
        <v>172</v>
      </c>
      <c r="C1" s="13" t="s">
        <v>173</v>
      </c>
      <c r="F1" s="14" t="s">
        <v>167</v>
      </c>
    </row>
    <row r="3" spans="1:9" ht="18" x14ac:dyDescent="0.2">
      <c r="A3" s="5" t="s">
        <v>103</v>
      </c>
    </row>
    <row r="4" spans="1:9" x14ac:dyDescent="0.2">
      <c r="A4" s="11" t="s">
        <v>104</v>
      </c>
      <c r="B4" s="11" t="s">
        <v>105</v>
      </c>
      <c r="C4" s="11" t="s">
        <v>106</v>
      </c>
      <c r="D4" s="11" t="s">
        <v>107</v>
      </c>
      <c r="E4" s="11" t="s">
        <v>108</v>
      </c>
      <c r="F4" s="11" t="s">
        <v>109</v>
      </c>
      <c r="G4" s="11" t="s">
        <v>110</v>
      </c>
      <c r="H4" s="11" t="s">
        <v>111</v>
      </c>
      <c r="I4" s="11" t="s">
        <v>112</v>
      </c>
    </row>
    <row r="5" spans="1:9" x14ac:dyDescent="0.2">
      <c r="A5" s="8" t="s">
        <v>113</v>
      </c>
      <c r="B5" s="9"/>
      <c r="C5" s="9"/>
      <c r="D5" s="9"/>
      <c r="E5" s="9"/>
      <c r="F5" s="9"/>
      <c r="G5" s="9"/>
      <c r="H5" s="9"/>
      <c r="I5" s="10" t="str">
        <f>IFERROR(AVERAGE(B5:H5),"")</f>
        <v/>
      </c>
    </row>
    <row r="7" spans="1:9" ht="18" x14ac:dyDescent="0.2">
      <c r="A7" s="5" t="s">
        <v>114</v>
      </c>
    </row>
    <row r="8" spans="1:9" x14ac:dyDescent="0.2">
      <c r="A8" s="11" t="s">
        <v>115</v>
      </c>
      <c r="B8" s="11" t="s">
        <v>116</v>
      </c>
    </row>
    <row r="9" spans="1:9" x14ac:dyDescent="0.2">
      <c r="A9" s="12" t="s">
        <v>117</v>
      </c>
      <c r="B9" s="9"/>
    </row>
    <row r="10" spans="1:9" x14ac:dyDescent="0.2">
      <c r="A10" s="12" t="s">
        <v>118</v>
      </c>
      <c r="B10" s="9"/>
    </row>
    <row r="11" spans="1:9" ht="30" x14ac:dyDescent="0.2">
      <c r="A11" s="12" t="s">
        <v>119</v>
      </c>
      <c r="B11" s="9"/>
    </row>
    <row r="12" spans="1:9" x14ac:dyDescent="0.2">
      <c r="A12" s="12" t="s">
        <v>120</v>
      </c>
      <c r="B12" s="9"/>
    </row>
    <row r="13" spans="1:9" ht="30" x14ac:dyDescent="0.2">
      <c r="A13" s="12" t="s">
        <v>121</v>
      </c>
      <c r="B13" s="9"/>
    </row>
    <row r="15" spans="1:9" ht="18" x14ac:dyDescent="0.2">
      <c r="A15" s="5" t="s">
        <v>122</v>
      </c>
    </row>
    <row r="16" spans="1:9" x14ac:dyDescent="0.2">
      <c r="A16" s="11" t="s">
        <v>123</v>
      </c>
      <c r="B16" s="11" t="s">
        <v>87</v>
      </c>
    </row>
    <row r="17" spans="1:9" x14ac:dyDescent="0.2">
      <c r="A17" s="12" t="s">
        <v>124</v>
      </c>
      <c r="B17" s="9"/>
    </row>
    <row r="18" spans="1:9" x14ac:dyDescent="0.2">
      <c r="A18" s="12" t="s">
        <v>125</v>
      </c>
      <c r="B18" s="9"/>
    </row>
    <row r="19" spans="1:9" x14ac:dyDescent="0.2">
      <c r="A19" s="12" t="s">
        <v>126</v>
      </c>
      <c r="B19" s="9"/>
    </row>
    <row r="21" spans="1:9" ht="18" x14ac:dyDescent="0.2">
      <c r="A21" s="5" t="s">
        <v>127</v>
      </c>
    </row>
    <row r="22" spans="1:9" x14ac:dyDescent="0.2">
      <c r="A22" s="11" t="s">
        <v>104</v>
      </c>
      <c r="B22" s="11" t="s">
        <v>105</v>
      </c>
      <c r="C22" s="11" t="s">
        <v>106</v>
      </c>
      <c r="D22" s="11" t="s">
        <v>107</v>
      </c>
      <c r="E22" s="11" t="s">
        <v>108</v>
      </c>
      <c r="F22" s="11" t="s">
        <v>109</v>
      </c>
      <c r="G22" s="11" t="s">
        <v>110</v>
      </c>
      <c r="H22" s="11" t="s">
        <v>111</v>
      </c>
      <c r="I22" s="11" t="s">
        <v>128</v>
      </c>
    </row>
    <row r="23" spans="1:9" x14ac:dyDescent="0.2">
      <c r="A23" s="8" t="s">
        <v>129</v>
      </c>
      <c r="B23" s="9"/>
      <c r="C23" s="9"/>
      <c r="D23" s="9"/>
      <c r="E23" s="9"/>
      <c r="F23" s="9"/>
      <c r="G23" s="9"/>
      <c r="H23" s="9"/>
      <c r="I23" s="10" t="str">
        <f>IFERROR(AVERAGE(B23:H23),"")</f>
        <v/>
      </c>
    </row>
    <row r="24" spans="1:9" x14ac:dyDescent="0.2">
      <c r="A24" s="8" t="s">
        <v>130</v>
      </c>
      <c r="B24" s="9"/>
      <c r="C24" s="9"/>
      <c r="D24" s="9"/>
      <c r="E24" s="9"/>
      <c r="F24" s="9"/>
      <c r="G24" s="9"/>
      <c r="H24" s="9"/>
      <c r="I24" s="10" t="str">
        <f>IFERROR(AVERAGE(B24:H24),"")</f>
        <v/>
      </c>
    </row>
    <row r="26" spans="1:9" ht="18" x14ac:dyDescent="0.2">
      <c r="A26" s="5" t="s">
        <v>131</v>
      </c>
    </row>
    <row r="27" spans="1:9" x14ac:dyDescent="0.2">
      <c r="A27" s="11" t="s">
        <v>132</v>
      </c>
      <c r="B27" s="11" t="s">
        <v>133</v>
      </c>
      <c r="C27" s="11" t="s">
        <v>134</v>
      </c>
      <c r="D27" s="11" t="s">
        <v>135</v>
      </c>
      <c r="E27" s="11" t="s">
        <v>88</v>
      </c>
    </row>
    <row r="28" spans="1:9" x14ac:dyDescent="0.2">
      <c r="A28" s="9"/>
      <c r="B28" s="9"/>
      <c r="C28" s="9"/>
      <c r="D28" s="9"/>
      <c r="E28" s="9"/>
    </row>
    <row r="29" spans="1:9" x14ac:dyDescent="0.2">
      <c r="A29" s="9"/>
      <c r="B29" s="9"/>
      <c r="C29" s="9"/>
      <c r="D29" s="9"/>
      <c r="E29" s="9"/>
    </row>
    <row r="30" spans="1:9" x14ac:dyDescent="0.2">
      <c r="A30" s="9"/>
      <c r="B30" s="9"/>
      <c r="C30" s="9"/>
      <c r="D30" s="9"/>
      <c r="E30" s="9"/>
    </row>
    <row r="31" spans="1:9" x14ac:dyDescent="0.2">
      <c r="A31" s="9"/>
      <c r="B31" s="9"/>
      <c r="C31" s="9"/>
      <c r="D31" s="9"/>
      <c r="E31" s="9"/>
    </row>
    <row r="32" spans="1:9" x14ac:dyDescent="0.2">
      <c r="A32" s="9"/>
      <c r="B32" s="9"/>
      <c r="C32" s="9"/>
      <c r="D32" s="9"/>
      <c r="E32" s="9"/>
    </row>
    <row r="34" spans="1:5" ht="18" x14ac:dyDescent="0.2">
      <c r="A34" s="5" t="s">
        <v>136</v>
      </c>
    </row>
    <row r="35" spans="1:5" x14ac:dyDescent="0.2">
      <c r="A35" s="11" t="s">
        <v>132</v>
      </c>
      <c r="B35" s="11" t="s">
        <v>93</v>
      </c>
      <c r="C35" s="11" t="s">
        <v>113</v>
      </c>
      <c r="D35" s="11" t="s">
        <v>137</v>
      </c>
      <c r="E35" s="11" t="s">
        <v>88</v>
      </c>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5" spans="1:5" ht="18" x14ac:dyDescent="0.2">
      <c r="A45" s="5" t="s">
        <v>138</v>
      </c>
    </row>
    <row r="46" spans="1:5" x14ac:dyDescent="0.2">
      <c r="A46" s="11" t="s">
        <v>139</v>
      </c>
      <c r="B46" s="11" t="s">
        <v>140</v>
      </c>
      <c r="C46" s="2" t="s">
        <v>141</v>
      </c>
      <c r="D46" s="2"/>
      <c r="E46" s="2"/>
    </row>
    <row r="47" spans="1:5" ht="30" x14ac:dyDescent="0.2">
      <c r="A47" s="12" t="s">
        <v>142</v>
      </c>
      <c r="B47" s="9"/>
      <c r="C47" s="1"/>
      <c r="D47" s="1"/>
      <c r="E47" s="1"/>
    </row>
    <row r="48" spans="1:5" x14ac:dyDescent="0.2">
      <c r="A48" s="12" t="s">
        <v>143</v>
      </c>
      <c r="B48" s="9"/>
      <c r="C48" s="1"/>
      <c r="D48" s="1"/>
      <c r="E48" s="1"/>
    </row>
    <row r="49" spans="1:9" x14ac:dyDescent="0.2">
      <c r="A49" s="12" t="s">
        <v>144</v>
      </c>
      <c r="B49" s="9"/>
      <c r="C49" s="1"/>
      <c r="D49" s="1"/>
      <c r="E49" s="1"/>
    </row>
    <row r="50" spans="1:9" x14ac:dyDescent="0.2">
      <c r="A50" s="12" t="s">
        <v>145</v>
      </c>
      <c r="B50" s="9"/>
      <c r="C50" s="1"/>
      <c r="D50" s="1"/>
      <c r="E50" s="1"/>
    </row>
    <row r="51" spans="1:9" x14ac:dyDescent="0.2">
      <c r="A51" s="12" t="s">
        <v>146</v>
      </c>
      <c r="B51" s="9"/>
      <c r="C51" s="1"/>
      <c r="D51" s="1"/>
      <c r="E51" s="1"/>
    </row>
    <row r="52" spans="1:9" ht="30" x14ac:dyDescent="0.2">
      <c r="A52" s="8" t="s">
        <v>147</v>
      </c>
      <c r="B52" s="10" t="str">
        <f>IFERROR(ROUND(AVERAGE(B47:B51)*10,0)&amp;"%","")</f>
        <v/>
      </c>
    </row>
    <row r="54" spans="1:9" ht="18" x14ac:dyDescent="0.2">
      <c r="A54" s="5" t="s">
        <v>148</v>
      </c>
    </row>
    <row r="55" spans="1:9" ht="30" customHeight="1" x14ac:dyDescent="0.2">
      <c r="A55" s="1"/>
      <c r="B55" s="1"/>
      <c r="C55" s="1"/>
      <c r="D55" s="1"/>
      <c r="E55" s="1"/>
      <c r="F55" s="1"/>
      <c r="G55" s="1"/>
      <c r="H55" s="1"/>
      <c r="I55" s="1"/>
    </row>
    <row r="56" spans="1:9" ht="30" customHeight="1" x14ac:dyDescent="0.2">
      <c r="A56" s="1"/>
      <c r="B56" s="1"/>
      <c r="C56" s="1"/>
      <c r="D56" s="1"/>
      <c r="E56" s="1"/>
      <c r="F56" s="1"/>
      <c r="G56" s="1"/>
      <c r="H56" s="1"/>
      <c r="I56" s="1"/>
    </row>
    <row r="57" spans="1:9" ht="30" customHeight="1" x14ac:dyDescent="0.2">
      <c r="A57" s="1"/>
      <c r="B57" s="1"/>
      <c r="C57" s="1"/>
      <c r="D57" s="1"/>
      <c r="E57" s="1"/>
      <c r="F57" s="1"/>
      <c r="G57" s="1"/>
      <c r="H57" s="1"/>
      <c r="I57" s="1"/>
    </row>
    <row r="58" spans="1:9" ht="30" customHeight="1" x14ac:dyDescent="0.2">
      <c r="A58" s="1"/>
      <c r="B58" s="1"/>
      <c r="C58" s="1"/>
      <c r="D58" s="1"/>
      <c r="E58" s="1"/>
      <c r="F58" s="1"/>
      <c r="G58" s="1"/>
      <c r="H58" s="1"/>
      <c r="I58" s="1"/>
    </row>
  </sheetData>
  <mergeCells count="7">
    <mergeCell ref="C51:E51"/>
    <mergeCell ref="A55:I58"/>
    <mergeCell ref="C46:E46"/>
    <mergeCell ref="C47:E47"/>
    <mergeCell ref="C48:E48"/>
    <mergeCell ref="C49:E49"/>
    <mergeCell ref="C50:E50"/>
  </mergeCells>
  <pageMargins left="0.75" right="0.75" top="1" bottom="1"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58"/>
  <sheetViews>
    <sheetView zoomScaleNormal="100" workbookViewId="0">
      <pane ySplit="3" topLeftCell="A34" activePane="bottomLeft" state="frozen"/>
      <selection pane="bottomLeft"/>
    </sheetView>
  </sheetViews>
  <sheetFormatPr baseColWidth="10" defaultColWidth="8.6640625" defaultRowHeight="15" x14ac:dyDescent="0.2"/>
  <cols>
    <col min="1" max="1" width="14" customWidth="1"/>
    <col min="2" max="8" width="12" customWidth="1"/>
    <col min="9" max="9" width="30" customWidth="1"/>
  </cols>
  <sheetData>
    <row r="1" spans="1:9" ht="23" x14ac:dyDescent="0.25">
      <c r="A1" s="7" t="s">
        <v>174</v>
      </c>
      <c r="C1" s="13" t="s">
        <v>175</v>
      </c>
      <c r="F1" s="14" t="s">
        <v>167</v>
      </c>
    </row>
    <row r="3" spans="1:9" ht="18" x14ac:dyDescent="0.2">
      <c r="A3" s="5" t="s">
        <v>103</v>
      </c>
    </row>
    <row r="4" spans="1:9" x14ac:dyDescent="0.2">
      <c r="A4" s="11" t="s">
        <v>104</v>
      </c>
      <c r="B4" s="11" t="s">
        <v>105</v>
      </c>
      <c r="C4" s="11" t="s">
        <v>106</v>
      </c>
      <c r="D4" s="11" t="s">
        <v>107</v>
      </c>
      <c r="E4" s="11" t="s">
        <v>108</v>
      </c>
      <c r="F4" s="11" t="s">
        <v>109</v>
      </c>
      <c r="G4" s="11" t="s">
        <v>110</v>
      </c>
      <c r="H4" s="11" t="s">
        <v>111</v>
      </c>
      <c r="I4" s="11" t="s">
        <v>112</v>
      </c>
    </row>
    <row r="5" spans="1:9" x14ac:dyDescent="0.2">
      <c r="A5" s="8" t="s">
        <v>113</v>
      </c>
      <c r="B5" s="9"/>
      <c r="C5" s="9"/>
      <c r="D5" s="9"/>
      <c r="E5" s="9"/>
      <c r="F5" s="9"/>
      <c r="G5" s="9"/>
      <c r="H5" s="9"/>
      <c r="I5" s="10" t="str">
        <f>IFERROR(AVERAGE(B5:H5),"")</f>
        <v/>
      </c>
    </row>
    <row r="7" spans="1:9" ht="18" x14ac:dyDescent="0.2">
      <c r="A7" s="5" t="s">
        <v>114</v>
      </c>
    </row>
    <row r="8" spans="1:9" x14ac:dyDescent="0.2">
      <c r="A8" s="11" t="s">
        <v>115</v>
      </c>
      <c r="B8" s="11" t="s">
        <v>116</v>
      </c>
    </row>
    <row r="9" spans="1:9" x14ac:dyDescent="0.2">
      <c r="A9" s="12" t="s">
        <v>117</v>
      </c>
      <c r="B9" s="9"/>
    </row>
    <row r="10" spans="1:9" x14ac:dyDescent="0.2">
      <c r="A10" s="12" t="s">
        <v>118</v>
      </c>
      <c r="B10" s="9"/>
    </row>
    <row r="11" spans="1:9" ht="30" x14ac:dyDescent="0.2">
      <c r="A11" s="12" t="s">
        <v>119</v>
      </c>
      <c r="B11" s="9"/>
    </row>
    <row r="12" spans="1:9" x14ac:dyDescent="0.2">
      <c r="A12" s="12" t="s">
        <v>120</v>
      </c>
      <c r="B12" s="9"/>
    </row>
    <row r="13" spans="1:9" ht="30" x14ac:dyDescent="0.2">
      <c r="A13" s="12" t="s">
        <v>121</v>
      </c>
      <c r="B13" s="9"/>
    </row>
    <row r="15" spans="1:9" ht="18" x14ac:dyDescent="0.2">
      <c r="A15" s="5" t="s">
        <v>122</v>
      </c>
    </row>
    <row r="16" spans="1:9" x14ac:dyDescent="0.2">
      <c r="A16" s="11" t="s">
        <v>123</v>
      </c>
      <c r="B16" s="11" t="s">
        <v>87</v>
      </c>
    </row>
    <row r="17" spans="1:9" x14ac:dyDescent="0.2">
      <c r="A17" s="12" t="s">
        <v>124</v>
      </c>
      <c r="B17" s="9"/>
    </row>
    <row r="18" spans="1:9" x14ac:dyDescent="0.2">
      <c r="A18" s="12" t="s">
        <v>125</v>
      </c>
      <c r="B18" s="9"/>
    </row>
    <row r="19" spans="1:9" x14ac:dyDescent="0.2">
      <c r="A19" s="12" t="s">
        <v>126</v>
      </c>
      <c r="B19" s="9"/>
    </row>
    <row r="21" spans="1:9" ht="18" x14ac:dyDescent="0.2">
      <c r="A21" s="5" t="s">
        <v>127</v>
      </c>
    </row>
    <row r="22" spans="1:9" x14ac:dyDescent="0.2">
      <c r="A22" s="11" t="s">
        <v>104</v>
      </c>
      <c r="B22" s="11" t="s">
        <v>105</v>
      </c>
      <c r="C22" s="11" t="s">
        <v>106</v>
      </c>
      <c r="D22" s="11" t="s">
        <v>107</v>
      </c>
      <c r="E22" s="11" t="s">
        <v>108</v>
      </c>
      <c r="F22" s="11" t="s">
        <v>109</v>
      </c>
      <c r="G22" s="11" t="s">
        <v>110</v>
      </c>
      <c r="H22" s="11" t="s">
        <v>111</v>
      </c>
      <c r="I22" s="11" t="s">
        <v>128</v>
      </c>
    </row>
    <row r="23" spans="1:9" x14ac:dyDescent="0.2">
      <c r="A23" s="8" t="s">
        <v>129</v>
      </c>
      <c r="B23" s="9"/>
      <c r="C23" s="9"/>
      <c r="D23" s="9"/>
      <c r="E23" s="9"/>
      <c r="F23" s="9"/>
      <c r="G23" s="9"/>
      <c r="H23" s="9"/>
      <c r="I23" s="10" t="str">
        <f>IFERROR(AVERAGE(B23:H23),"")</f>
        <v/>
      </c>
    </row>
    <row r="24" spans="1:9" x14ac:dyDescent="0.2">
      <c r="A24" s="8" t="s">
        <v>130</v>
      </c>
      <c r="B24" s="9"/>
      <c r="C24" s="9"/>
      <c r="D24" s="9"/>
      <c r="E24" s="9"/>
      <c r="F24" s="9"/>
      <c r="G24" s="9"/>
      <c r="H24" s="9"/>
      <c r="I24" s="10" t="str">
        <f>IFERROR(AVERAGE(B24:H24),"")</f>
        <v/>
      </c>
    </row>
    <row r="26" spans="1:9" ht="18" x14ac:dyDescent="0.2">
      <c r="A26" s="5" t="s">
        <v>131</v>
      </c>
    </row>
    <row r="27" spans="1:9" x14ac:dyDescent="0.2">
      <c r="A27" s="11" t="s">
        <v>132</v>
      </c>
      <c r="B27" s="11" t="s">
        <v>133</v>
      </c>
      <c r="C27" s="11" t="s">
        <v>134</v>
      </c>
      <c r="D27" s="11" t="s">
        <v>135</v>
      </c>
      <c r="E27" s="11" t="s">
        <v>88</v>
      </c>
    </row>
    <row r="28" spans="1:9" x14ac:dyDescent="0.2">
      <c r="A28" s="9"/>
      <c r="B28" s="9"/>
      <c r="C28" s="9"/>
      <c r="D28" s="9"/>
      <c r="E28" s="9"/>
    </row>
    <row r="29" spans="1:9" x14ac:dyDescent="0.2">
      <c r="A29" s="9"/>
      <c r="B29" s="9"/>
      <c r="C29" s="9"/>
      <c r="D29" s="9"/>
      <c r="E29" s="9"/>
    </row>
    <row r="30" spans="1:9" x14ac:dyDescent="0.2">
      <c r="A30" s="9"/>
      <c r="B30" s="9"/>
      <c r="C30" s="9"/>
      <c r="D30" s="9"/>
      <c r="E30" s="9"/>
    </row>
    <row r="31" spans="1:9" x14ac:dyDescent="0.2">
      <c r="A31" s="9"/>
      <c r="B31" s="9"/>
      <c r="C31" s="9"/>
      <c r="D31" s="9"/>
      <c r="E31" s="9"/>
    </row>
    <row r="32" spans="1:9" x14ac:dyDescent="0.2">
      <c r="A32" s="9"/>
      <c r="B32" s="9"/>
      <c r="C32" s="9"/>
      <c r="D32" s="9"/>
      <c r="E32" s="9"/>
    </row>
    <row r="34" spans="1:5" ht="18" x14ac:dyDescent="0.2">
      <c r="A34" s="5" t="s">
        <v>136</v>
      </c>
    </row>
    <row r="35" spans="1:5" x14ac:dyDescent="0.2">
      <c r="A35" s="11" t="s">
        <v>132</v>
      </c>
      <c r="B35" s="11" t="s">
        <v>93</v>
      </c>
      <c r="C35" s="11" t="s">
        <v>113</v>
      </c>
      <c r="D35" s="11" t="s">
        <v>137</v>
      </c>
      <c r="E35" s="11" t="s">
        <v>88</v>
      </c>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5" spans="1:5" ht="18" x14ac:dyDescent="0.2">
      <c r="A45" s="5" t="s">
        <v>138</v>
      </c>
    </row>
    <row r="46" spans="1:5" x14ac:dyDescent="0.2">
      <c r="A46" s="11" t="s">
        <v>139</v>
      </c>
      <c r="B46" s="11" t="s">
        <v>140</v>
      </c>
      <c r="C46" s="2" t="s">
        <v>141</v>
      </c>
      <c r="D46" s="2"/>
      <c r="E46" s="2"/>
    </row>
    <row r="47" spans="1:5" ht="30" x14ac:dyDescent="0.2">
      <c r="A47" s="12" t="s">
        <v>142</v>
      </c>
      <c r="B47" s="9"/>
      <c r="C47" s="1"/>
      <c r="D47" s="1"/>
      <c r="E47" s="1"/>
    </row>
    <row r="48" spans="1:5" x14ac:dyDescent="0.2">
      <c r="A48" s="12" t="s">
        <v>143</v>
      </c>
      <c r="B48" s="9"/>
      <c r="C48" s="1"/>
      <c r="D48" s="1"/>
      <c r="E48" s="1"/>
    </row>
    <row r="49" spans="1:9" x14ac:dyDescent="0.2">
      <c r="A49" s="12" t="s">
        <v>144</v>
      </c>
      <c r="B49" s="9"/>
      <c r="C49" s="1"/>
      <c r="D49" s="1"/>
      <c r="E49" s="1"/>
    </row>
    <row r="50" spans="1:9" x14ac:dyDescent="0.2">
      <c r="A50" s="12" t="s">
        <v>145</v>
      </c>
      <c r="B50" s="9"/>
      <c r="C50" s="1"/>
      <c r="D50" s="1"/>
      <c r="E50" s="1"/>
    </row>
    <row r="51" spans="1:9" x14ac:dyDescent="0.2">
      <c r="A51" s="12" t="s">
        <v>146</v>
      </c>
      <c r="B51" s="9"/>
      <c r="C51" s="1"/>
      <c r="D51" s="1"/>
      <c r="E51" s="1"/>
    </row>
    <row r="52" spans="1:9" ht="30" x14ac:dyDescent="0.2">
      <c r="A52" s="8" t="s">
        <v>147</v>
      </c>
      <c r="B52" s="10" t="str">
        <f>IFERROR(ROUND(AVERAGE(B47:B51)*10,0)&amp;"%","")</f>
        <v/>
      </c>
    </row>
    <row r="54" spans="1:9" ht="18" x14ac:dyDescent="0.2">
      <c r="A54" s="5" t="s">
        <v>148</v>
      </c>
    </row>
    <row r="55" spans="1:9" ht="30" customHeight="1" x14ac:dyDescent="0.2">
      <c r="A55" s="1"/>
      <c r="B55" s="1"/>
      <c r="C55" s="1"/>
      <c r="D55" s="1"/>
      <c r="E55" s="1"/>
      <c r="F55" s="1"/>
      <c r="G55" s="1"/>
      <c r="H55" s="1"/>
      <c r="I55" s="1"/>
    </row>
    <row r="56" spans="1:9" ht="30" customHeight="1" x14ac:dyDescent="0.2">
      <c r="A56" s="1"/>
      <c r="B56" s="1"/>
      <c r="C56" s="1"/>
      <c r="D56" s="1"/>
      <c r="E56" s="1"/>
      <c r="F56" s="1"/>
      <c r="G56" s="1"/>
      <c r="H56" s="1"/>
      <c r="I56" s="1"/>
    </row>
    <row r="57" spans="1:9" ht="30" customHeight="1" x14ac:dyDescent="0.2">
      <c r="A57" s="1"/>
      <c r="B57" s="1"/>
      <c r="C57" s="1"/>
      <c r="D57" s="1"/>
      <c r="E57" s="1"/>
      <c r="F57" s="1"/>
      <c r="G57" s="1"/>
      <c r="H57" s="1"/>
      <c r="I57" s="1"/>
    </row>
    <row r="58" spans="1:9" ht="30" customHeight="1" x14ac:dyDescent="0.2">
      <c r="A58" s="1"/>
      <c r="B58" s="1"/>
      <c r="C58" s="1"/>
      <c r="D58" s="1"/>
      <c r="E58" s="1"/>
      <c r="F58" s="1"/>
      <c r="G58" s="1"/>
      <c r="H58" s="1"/>
      <c r="I58" s="1"/>
    </row>
  </sheetData>
  <mergeCells count="7">
    <mergeCell ref="C51:E51"/>
    <mergeCell ref="A55:I58"/>
    <mergeCell ref="C46:E46"/>
    <mergeCell ref="C47:E47"/>
    <mergeCell ref="C48:E48"/>
    <mergeCell ref="C49:E49"/>
    <mergeCell ref="C50:E50"/>
  </mergeCells>
  <pageMargins left="0.75" right="0.75" top="1" bottom="1" header="0.511811023622047" footer="0.511811023622047"/>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9"/>
  <sheetViews>
    <sheetView zoomScaleNormal="100" workbookViewId="0">
      <pane ySplit="4" topLeftCell="A5" activePane="bottomLeft" state="frozen"/>
      <selection pane="bottomLeft"/>
    </sheetView>
  </sheetViews>
  <sheetFormatPr baseColWidth="10" defaultColWidth="8.6640625" defaultRowHeight="15" x14ac:dyDescent="0.2"/>
  <cols>
    <col min="1" max="1" width="10" customWidth="1"/>
    <col min="2" max="3" width="14" customWidth="1"/>
    <col min="4" max="8" width="12" customWidth="1"/>
    <col min="9" max="10" width="14" customWidth="1"/>
  </cols>
  <sheetData>
    <row r="1" spans="1:10" ht="23" x14ac:dyDescent="0.25">
      <c r="A1" s="7" t="s">
        <v>176</v>
      </c>
    </row>
    <row r="2" spans="1:10" x14ac:dyDescent="0.2">
      <c r="A2" s="4" t="s">
        <v>177</v>
      </c>
    </row>
    <row r="4" spans="1:10" x14ac:dyDescent="0.2">
      <c r="A4" s="11" t="s">
        <v>178</v>
      </c>
      <c r="B4" s="11" t="s">
        <v>179</v>
      </c>
      <c r="C4" s="11" t="s">
        <v>180</v>
      </c>
      <c r="D4" s="11" t="s">
        <v>181</v>
      </c>
      <c r="E4" s="11" t="s">
        <v>182</v>
      </c>
      <c r="F4" s="11" t="s">
        <v>183</v>
      </c>
      <c r="G4" s="11" t="s">
        <v>184</v>
      </c>
      <c r="H4" s="11" t="s">
        <v>185</v>
      </c>
      <c r="I4" s="11" t="s">
        <v>186</v>
      </c>
      <c r="J4" s="11" t="s">
        <v>187</v>
      </c>
    </row>
    <row r="5" spans="1:10" x14ac:dyDescent="0.2">
      <c r="A5" s="12" t="s">
        <v>101</v>
      </c>
      <c r="B5" s="15">
        <v>3500</v>
      </c>
      <c r="C5" s="10" t="str">
        <f>IFERROR('Week 1'!I5,"")</f>
        <v/>
      </c>
      <c r="D5" s="10">
        <f>IFERROR('Week 1'!B9,"")</f>
        <v>0</v>
      </c>
      <c r="E5" s="10">
        <f>IFERROR('Week 1'!B10,"")</f>
        <v>0</v>
      </c>
      <c r="F5" s="10">
        <f>IFERROR('Week 1'!B11,"")</f>
        <v>0</v>
      </c>
      <c r="G5" s="10">
        <f>IFERROR('Week 1'!B12,"")</f>
        <v>0</v>
      </c>
      <c r="H5" s="10">
        <f>IFERROR('Week 1'!B13,"")</f>
        <v>0</v>
      </c>
      <c r="I5" s="10" t="str">
        <f>IFERROR('Week 1'!I23,"")</f>
        <v/>
      </c>
      <c r="J5" s="9"/>
    </row>
    <row r="6" spans="1:10" x14ac:dyDescent="0.2">
      <c r="A6" s="12" t="s">
        <v>149</v>
      </c>
      <c r="B6" s="15">
        <v>3300</v>
      </c>
      <c r="C6" s="10" t="str">
        <f>IFERROR('Week 2'!I5,"")</f>
        <v/>
      </c>
      <c r="D6" s="10">
        <f>IFERROR('Week 2'!B9,"")</f>
        <v>0</v>
      </c>
      <c r="E6" s="10">
        <f>IFERROR('Week 2'!B10,"")</f>
        <v>0</v>
      </c>
      <c r="F6" s="10">
        <f>IFERROR('Week 2'!B11,"")</f>
        <v>0</v>
      </c>
      <c r="G6" s="10">
        <f>IFERROR('Week 2'!B12,"")</f>
        <v>0</v>
      </c>
      <c r="H6" s="10">
        <f>IFERROR('Week 2'!B13,"")</f>
        <v>0</v>
      </c>
      <c r="I6" s="10" t="str">
        <f>IFERROR('Week 2'!I23,"")</f>
        <v/>
      </c>
      <c r="J6" s="9"/>
    </row>
    <row r="7" spans="1:10" x14ac:dyDescent="0.2">
      <c r="A7" s="12" t="s">
        <v>151</v>
      </c>
      <c r="B7" s="15">
        <v>3100</v>
      </c>
      <c r="C7" s="10" t="str">
        <f>IFERROR('Week 3'!I5,"")</f>
        <v/>
      </c>
      <c r="D7" s="10">
        <f>IFERROR('Week 3'!B9,"")</f>
        <v>0</v>
      </c>
      <c r="E7" s="10">
        <f>IFERROR('Week 3'!B10,"")</f>
        <v>0</v>
      </c>
      <c r="F7" s="10">
        <f>IFERROR('Week 3'!B11,"")</f>
        <v>0</v>
      </c>
      <c r="G7" s="10">
        <f>IFERROR('Week 3'!B12,"")</f>
        <v>0</v>
      </c>
      <c r="H7" s="10">
        <f>IFERROR('Week 3'!B13,"")</f>
        <v>0</v>
      </c>
      <c r="I7" s="10" t="str">
        <f>IFERROR('Week 3'!I23,"")</f>
        <v/>
      </c>
      <c r="J7" s="9"/>
    </row>
    <row r="8" spans="1:10" x14ac:dyDescent="0.2">
      <c r="A8" s="12" t="s">
        <v>153</v>
      </c>
      <c r="B8" s="15">
        <v>2900</v>
      </c>
      <c r="C8" s="10" t="str">
        <f>IFERROR('Week 4'!I5,"")</f>
        <v/>
      </c>
      <c r="D8" s="10">
        <f>IFERROR('Week 4'!B9,"")</f>
        <v>0</v>
      </c>
      <c r="E8" s="10">
        <f>IFERROR('Week 4'!B10,"")</f>
        <v>0</v>
      </c>
      <c r="F8" s="10">
        <f>IFERROR('Week 4'!B11,"")</f>
        <v>0</v>
      </c>
      <c r="G8" s="10">
        <f>IFERROR('Week 4'!B12,"")</f>
        <v>0</v>
      </c>
      <c r="H8" s="10">
        <f>IFERROR('Week 4'!B13,"")</f>
        <v>0</v>
      </c>
      <c r="I8" s="10" t="str">
        <f>IFERROR('Week 4'!I23,"")</f>
        <v/>
      </c>
      <c r="J8" s="9"/>
    </row>
    <row r="9" spans="1:10" x14ac:dyDescent="0.2">
      <c r="A9" s="12" t="s">
        <v>155</v>
      </c>
      <c r="B9" s="15">
        <v>2700</v>
      </c>
      <c r="C9" s="10" t="str">
        <f>IFERROR('Week 5'!I5,"")</f>
        <v/>
      </c>
      <c r="D9" s="10">
        <f>IFERROR('Week 5'!B9,"")</f>
        <v>0</v>
      </c>
      <c r="E9" s="10">
        <f>IFERROR('Week 5'!B10,"")</f>
        <v>0</v>
      </c>
      <c r="F9" s="10">
        <f>IFERROR('Week 5'!B11,"")</f>
        <v>0</v>
      </c>
      <c r="G9" s="10">
        <f>IFERROR('Week 5'!B12,"")</f>
        <v>0</v>
      </c>
      <c r="H9" s="10">
        <f>IFERROR('Week 5'!B13,"")</f>
        <v>0</v>
      </c>
      <c r="I9" s="10" t="str">
        <f>IFERROR('Week 5'!I23,"")</f>
        <v/>
      </c>
      <c r="J9" s="9"/>
    </row>
    <row r="10" spans="1:10" x14ac:dyDescent="0.2">
      <c r="A10" s="12" t="s">
        <v>157</v>
      </c>
      <c r="B10" s="15">
        <v>2500</v>
      </c>
      <c r="C10" s="10" t="str">
        <f>IFERROR('Week 6'!I5,"")</f>
        <v/>
      </c>
      <c r="D10" s="10">
        <f>IFERROR('Week 6'!B9,"")</f>
        <v>0</v>
      </c>
      <c r="E10" s="10">
        <f>IFERROR('Week 6'!B10,"")</f>
        <v>0</v>
      </c>
      <c r="F10" s="10">
        <f>IFERROR('Week 6'!B11,"")</f>
        <v>0</v>
      </c>
      <c r="G10" s="10">
        <f>IFERROR('Week 6'!B12,"")</f>
        <v>0</v>
      </c>
      <c r="H10" s="10">
        <f>IFERROR('Week 6'!B13,"")</f>
        <v>0</v>
      </c>
      <c r="I10" s="10" t="str">
        <f>IFERROR('Week 6'!I23,"")</f>
        <v/>
      </c>
      <c r="J10" s="9"/>
    </row>
    <row r="11" spans="1:10" x14ac:dyDescent="0.2">
      <c r="A11" s="12" t="s">
        <v>159</v>
      </c>
      <c r="B11" s="15">
        <v>2300</v>
      </c>
      <c r="C11" s="10" t="str">
        <f>IFERROR('Week 7'!I5,"")</f>
        <v/>
      </c>
      <c r="D11" s="10">
        <f>IFERROR('Week 7'!B9,"")</f>
        <v>0</v>
      </c>
      <c r="E11" s="10">
        <f>IFERROR('Week 7'!B10,"")</f>
        <v>0</v>
      </c>
      <c r="F11" s="10">
        <f>IFERROR('Week 7'!B11,"")</f>
        <v>0</v>
      </c>
      <c r="G11" s="10">
        <f>IFERROR('Week 7'!B12,"")</f>
        <v>0</v>
      </c>
      <c r="H11" s="10">
        <f>IFERROR('Week 7'!B13,"")</f>
        <v>0</v>
      </c>
      <c r="I11" s="10" t="str">
        <f>IFERROR('Week 7'!I23,"")</f>
        <v/>
      </c>
      <c r="J11" s="9"/>
    </row>
    <row r="12" spans="1:10" x14ac:dyDescent="0.2">
      <c r="A12" s="12" t="s">
        <v>161</v>
      </c>
      <c r="B12" s="15">
        <v>2200</v>
      </c>
      <c r="C12" s="10" t="str">
        <f>IFERROR('Week 8'!I5,"")</f>
        <v/>
      </c>
      <c r="D12" s="10">
        <f>IFERROR('Week 8'!B9,"")</f>
        <v>0</v>
      </c>
      <c r="E12" s="10">
        <f>IFERROR('Week 8'!B10,"")</f>
        <v>0</v>
      </c>
      <c r="F12" s="10">
        <f>IFERROR('Week 8'!B11,"")</f>
        <v>0</v>
      </c>
      <c r="G12" s="10">
        <f>IFERROR('Week 8'!B12,"")</f>
        <v>0</v>
      </c>
      <c r="H12" s="10">
        <f>IFERROR('Week 8'!B13,"")</f>
        <v>0</v>
      </c>
      <c r="I12" s="10" t="str">
        <f>IFERROR('Week 8'!I23,"")</f>
        <v/>
      </c>
      <c r="J12" s="9"/>
    </row>
    <row r="13" spans="1:10" x14ac:dyDescent="0.2">
      <c r="A13" s="12" t="s">
        <v>163</v>
      </c>
      <c r="B13" s="15">
        <v>2100</v>
      </c>
      <c r="C13" s="10" t="str">
        <f>IFERROR('Week 9'!I5,"")</f>
        <v/>
      </c>
      <c r="D13" s="10">
        <f>IFERROR('Week 9'!B9,"")</f>
        <v>0</v>
      </c>
      <c r="E13" s="10">
        <f>IFERROR('Week 9'!B10,"")</f>
        <v>0</v>
      </c>
      <c r="F13" s="10">
        <f>IFERROR('Week 9'!B11,"")</f>
        <v>0</v>
      </c>
      <c r="G13" s="10">
        <f>IFERROR('Week 9'!B12,"")</f>
        <v>0</v>
      </c>
      <c r="H13" s="10">
        <f>IFERROR('Week 9'!B13,"")</f>
        <v>0</v>
      </c>
      <c r="I13" s="10" t="str">
        <f>IFERROR('Week 9'!I23,"")</f>
        <v/>
      </c>
      <c r="J13" s="9"/>
    </row>
    <row r="14" spans="1:10" x14ac:dyDescent="0.2">
      <c r="A14" s="12" t="s">
        <v>165</v>
      </c>
      <c r="B14" s="15">
        <v>2000</v>
      </c>
      <c r="C14" s="10" t="str">
        <f>IFERROR('Week 10'!I5,"")</f>
        <v/>
      </c>
      <c r="D14" s="10">
        <f>IFERROR('Week 10'!B9,"")</f>
        <v>0</v>
      </c>
      <c r="E14" s="10">
        <f>IFERROR('Week 10'!B10,"")</f>
        <v>0</v>
      </c>
      <c r="F14" s="10">
        <f>IFERROR('Week 10'!B11,"")</f>
        <v>0</v>
      </c>
      <c r="G14" s="10">
        <f>IFERROR('Week 10'!B12,"")</f>
        <v>0</v>
      </c>
      <c r="H14" s="10">
        <f>IFERROR('Week 10'!B13,"")</f>
        <v>0</v>
      </c>
      <c r="I14" s="10" t="str">
        <f>IFERROR('Week 10'!I23,"")</f>
        <v/>
      </c>
      <c r="J14" s="9"/>
    </row>
    <row r="15" spans="1:10" x14ac:dyDescent="0.2">
      <c r="A15" s="12" t="s">
        <v>168</v>
      </c>
      <c r="B15" s="15">
        <v>1900</v>
      </c>
      <c r="C15" s="10" t="str">
        <f>IFERROR('Week 11'!I5,"")</f>
        <v/>
      </c>
      <c r="D15" s="10">
        <f>IFERROR('Week 11'!B9,"")</f>
        <v>0</v>
      </c>
      <c r="E15" s="10">
        <f>IFERROR('Week 11'!B10,"")</f>
        <v>0</v>
      </c>
      <c r="F15" s="10">
        <f>IFERROR('Week 11'!B11,"")</f>
        <v>0</v>
      </c>
      <c r="G15" s="10">
        <f>IFERROR('Week 11'!B12,"")</f>
        <v>0</v>
      </c>
      <c r="H15" s="10">
        <f>IFERROR('Week 11'!B13,"")</f>
        <v>0</v>
      </c>
      <c r="I15" s="10" t="str">
        <f>IFERROR('Week 11'!I23,"")</f>
        <v/>
      </c>
      <c r="J15" s="9"/>
    </row>
    <row r="16" spans="1:10" x14ac:dyDescent="0.2">
      <c r="A16" s="12" t="s">
        <v>170</v>
      </c>
      <c r="B16" s="15">
        <v>1800</v>
      </c>
      <c r="C16" s="10" t="str">
        <f>IFERROR('Week 12'!I5,"")</f>
        <v/>
      </c>
      <c r="D16" s="10">
        <f>IFERROR('Week 12'!B9,"")</f>
        <v>0</v>
      </c>
      <c r="E16" s="10">
        <f>IFERROR('Week 12'!B10,"")</f>
        <v>0</v>
      </c>
      <c r="F16" s="10">
        <f>IFERROR('Week 12'!B11,"")</f>
        <v>0</v>
      </c>
      <c r="G16" s="10">
        <f>IFERROR('Week 12'!B12,"")</f>
        <v>0</v>
      </c>
      <c r="H16" s="10">
        <f>IFERROR('Week 12'!B13,"")</f>
        <v>0</v>
      </c>
      <c r="I16" s="10" t="str">
        <f>IFERROR('Week 12'!I23,"")</f>
        <v/>
      </c>
      <c r="J16" s="9"/>
    </row>
    <row r="17" spans="1:10" x14ac:dyDescent="0.2">
      <c r="A17" s="12" t="s">
        <v>172</v>
      </c>
      <c r="B17" s="15">
        <v>1750</v>
      </c>
      <c r="C17" s="10" t="str">
        <f>IFERROR('Week 13'!I5,"")</f>
        <v/>
      </c>
      <c r="D17" s="10">
        <f>IFERROR('Week 13'!B9,"")</f>
        <v>0</v>
      </c>
      <c r="E17" s="10">
        <f>IFERROR('Week 13'!B10,"")</f>
        <v>0</v>
      </c>
      <c r="F17" s="10">
        <f>IFERROR('Week 13'!B11,"")</f>
        <v>0</v>
      </c>
      <c r="G17" s="10">
        <f>IFERROR('Week 13'!B12,"")</f>
        <v>0</v>
      </c>
      <c r="H17" s="10">
        <f>IFERROR('Week 13'!B13,"")</f>
        <v>0</v>
      </c>
      <c r="I17" s="10" t="str">
        <f>IFERROR('Week 13'!I23,"")</f>
        <v/>
      </c>
      <c r="J17" s="9"/>
    </row>
    <row r="18" spans="1:10" x14ac:dyDescent="0.2">
      <c r="A18" s="12" t="s">
        <v>174</v>
      </c>
      <c r="B18" s="15">
        <v>1700</v>
      </c>
      <c r="C18" s="10" t="str">
        <f>IFERROR('Week 14'!I5,"")</f>
        <v/>
      </c>
      <c r="D18" s="10">
        <f>IFERROR('Week 14'!B9,"")</f>
        <v>0</v>
      </c>
      <c r="E18" s="10">
        <f>IFERROR('Week 14'!B10,"")</f>
        <v>0</v>
      </c>
      <c r="F18" s="10">
        <f>IFERROR('Week 14'!B11,"")</f>
        <v>0</v>
      </c>
      <c r="G18" s="10">
        <f>IFERROR('Week 14'!B12,"")</f>
        <v>0</v>
      </c>
      <c r="H18" s="10">
        <f>IFERROR('Week 14'!B13,"")</f>
        <v>0</v>
      </c>
      <c r="I18" s="10" t="str">
        <f>IFERROR('Week 14'!I23,"")</f>
        <v/>
      </c>
      <c r="J18" s="9"/>
    </row>
    <row r="19" spans="1:10" ht="45" x14ac:dyDescent="0.2">
      <c r="A19" s="8" t="s">
        <v>188</v>
      </c>
      <c r="C19" s="10" t="str">
        <f t="shared" ref="C19:H19" si="0">IFERROR(C18-C5,"")</f>
        <v/>
      </c>
      <c r="D19" s="10">
        <f t="shared" si="0"/>
        <v>0</v>
      </c>
      <c r="E19" s="10">
        <f t="shared" si="0"/>
        <v>0</v>
      </c>
      <c r="F19" s="10">
        <f t="shared" si="0"/>
        <v>0</v>
      </c>
      <c r="G19" s="10">
        <f t="shared" si="0"/>
        <v>0</v>
      </c>
      <c r="H19" s="10">
        <f t="shared" si="0"/>
        <v>0</v>
      </c>
    </row>
  </sheetData>
  <pageMargins left="0.75" right="0.75" top="1" bottom="1" header="0.511811023622047" footer="0.511811023622047"/>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7"/>
  <sheetViews>
    <sheetView zoomScaleNormal="100" workbookViewId="0"/>
  </sheetViews>
  <sheetFormatPr baseColWidth="10" defaultColWidth="8.6640625" defaultRowHeight="15" x14ac:dyDescent="0.2"/>
  <cols>
    <col min="1" max="1" width="32" customWidth="1"/>
    <col min="2" max="4" width="18" customWidth="1"/>
  </cols>
  <sheetData>
    <row r="1" spans="1:4" ht="23" x14ac:dyDescent="0.25">
      <c r="A1" s="7" t="s">
        <v>189</v>
      </c>
    </row>
    <row r="2" spans="1:4" x14ac:dyDescent="0.2">
      <c r="A2" s="4" t="s">
        <v>190</v>
      </c>
    </row>
    <row r="4" spans="1:4" x14ac:dyDescent="0.2">
      <c r="A4" s="11" t="s">
        <v>191</v>
      </c>
      <c r="B4" s="11" t="s">
        <v>192</v>
      </c>
      <c r="C4" s="11" t="s">
        <v>174</v>
      </c>
      <c r="D4" s="11" t="s">
        <v>193</v>
      </c>
    </row>
    <row r="5" spans="1:4" x14ac:dyDescent="0.2">
      <c r="A5" s="8" t="s">
        <v>69</v>
      </c>
      <c r="B5" s="10">
        <f>'Day 0 Snapshot'!B5</f>
        <v>0</v>
      </c>
      <c r="C5" s="10" t="str">
        <f>'Progress Tracker'!C18</f>
        <v/>
      </c>
      <c r="D5" s="10" t="str">
        <f t="shared" ref="D5:D10" si="0">IFERROR(C5-B5,"")</f>
        <v/>
      </c>
    </row>
    <row r="6" spans="1:4" x14ac:dyDescent="0.2">
      <c r="A6" s="8" t="s">
        <v>71</v>
      </c>
      <c r="B6" s="10">
        <f>'Day 0 Snapshot'!B6</f>
        <v>0</v>
      </c>
      <c r="C6" s="10">
        <f>'Progress Tracker'!D18</f>
        <v>0</v>
      </c>
      <c r="D6" s="10">
        <f t="shared" si="0"/>
        <v>0</v>
      </c>
    </row>
    <row r="7" spans="1:4" x14ac:dyDescent="0.2">
      <c r="A7" s="8" t="s">
        <v>73</v>
      </c>
      <c r="B7" s="10">
        <f>'Day 0 Snapshot'!B7</f>
        <v>0</v>
      </c>
      <c r="C7" s="10">
        <f>'Progress Tracker'!E18</f>
        <v>0</v>
      </c>
      <c r="D7" s="10">
        <f t="shared" si="0"/>
        <v>0</v>
      </c>
    </row>
    <row r="8" spans="1:4" x14ac:dyDescent="0.2">
      <c r="A8" s="8" t="s">
        <v>75</v>
      </c>
      <c r="B8" s="10">
        <f>'Day 0 Snapshot'!B8</f>
        <v>0</v>
      </c>
      <c r="C8" s="10">
        <f>'Progress Tracker'!F18</f>
        <v>0</v>
      </c>
      <c r="D8" s="10">
        <f t="shared" si="0"/>
        <v>0</v>
      </c>
    </row>
    <row r="9" spans="1:4" x14ac:dyDescent="0.2">
      <c r="A9" s="8" t="s">
        <v>77</v>
      </c>
      <c r="B9" s="10">
        <f>'Day 0 Snapshot'!B9</f>
        <v>0</v>
      </c>
      <c r="C9" s="10">
        <f>'Progress Tracker'!G18</f>
        <v>0</v>
      </c>
      <c r="D9" s="10">
        <f t="shared" si="0"/>
        <v>0</v>
      </c>
    </row>
    <row r="10" spans="1:4" x14ac:dyDescent="0.2">
      <c r="A10" s="8" t="s">
        <v>79</v>
      </c>
      <c r="B10" s="10">
        <f>'Day 0 Snapshot'!B10</f>
        <v>0</v>
      </c>
      <c r="C10" s="10">
        <f>'Progress Tracker'!H18</f>
        <v>0</v>
      </c>
      <c r="D10" s="10">
        <f t="shared" si="0"/>
        <v>0</v>
      </c>
    </row>
    <row r="11" spans="1:4" x14ac:dyDescent="0.2">
      <c r="A11" s="8" t="s">
        <v>194</v>
      </c>
      <c r="B11" s="10">
        <f>'Day 0 Snapshot'!B11</f>
        <v>0</v>
      </c>
      <c r="C11" s="9"/>
      <c r="D11" s="9"/>
    </row>
    <row r="12" spans="1:4" x14ac:dyDescent="0.2">
      <c r="A12" s="8" t="s">
        <v>195</v>
      </c>
      <c r="B12" s="10">
        <f>'Day 0 Snapshot'!B12</f>
        <v>0</v>
      </c>
      <c r="C12" s="9"/>
      <c r="D12" s="9"/>
    </row>
    <row r="14" spans="1:4" ht="18" x14ac:dyDescent="0.2">
      <c r="A14" s="5" t="s">
        <v>196</v>
      </c>
    </row>
    <row r="15" spans="1:4" x14ac:dyDescent="0.2">
      <c r="A15" s="11" t="s">
        <v>93</v>
      </c>
      <c r="B15" s="11" t="s">
        <v>197</v>
      </c>
      <c r="C15" s="11" t="s">
        <v>198</v>
      </c>
      <c r="D15" s="11" t="s">
        <v>193</v>
      </c>
    </row>
    <row r="16" spans="1:4" x14ac:dyDescent="0.2">
      <c r="A16" s="8" t="s">
        <v>95</v>
      </c>
      <c r="B16" s="10" t="str">
        <f>'Day 0 Snapshot'!B21</f>
        <v>Weight (lbs)</v>
      </c>
      <c r="C16" s="9"/>
      <c r="D16" s="10" t="str">
        <f t="shared" ref="D16:D21" si="1">IFERROR(C16-B16,"")</f>
        <v/>
      </c>
    </row>
    <row r="17" spans="1:4" x14ac:dyDescent="0.2">
      <c r="A17" s="8" t="s">
        <v>96</v>
      </c>
      <c r="B17" s="10">
        <f>'Day 0 Snapshot'!B22</f>
        <v>0</v>
      </c>
      <c r="C17" s="9"/>
      <c r="D17" s="10">
        <f t="shared" si="1"/>
        <v>0</v>
      </c>
    </row>
    <row r="18" spans="1:4" x14ac:dyDescent="0.2">
      <c r="A18" s="8" t="s">
        <v>97</v>
      </c>
      <c r="B18" s="10">
        <f>'Day 0 Snapshot'!B23</f>
        <v>0</v>
      </c>
      <c r="C18" s="9"/>
      <c r="D18" s="10">
        <f t="shared" si="1"/>
        <v>0</v>
      </c>
    </row>
    <row r="19" spans="1:4" x14ac:dyDescent="0.2">
      <c r="A19" s="8" t="s">
        <v>98</v>
      </c>
      <c r="B19" s="10">
        <f>'Day 0 Snapshot'!B24</f>
        <v>0</v>
      </c>
      <c r="C19" s="9"/>
      <c r="D19" s="10">
        <f t="shared" si="1"/>
        <v>0</v>
      </c>
    </row>
    <row r="20" spans="1:4" x14ac:dyDescent="0.2">
      <c r="A20" s="8" t="s">
        <v>99</v>
      </c>
      <c r="B20" s="10">
        <f>'Day 0 Snapshot'!B25</f>
        <v>0</v>
      </c>
      <c r="C20" s="9"/>
      <c r="D20" s="10">
        <f t="shared" si="1"/>
        <v>0</v>
      </c>
    </row>
    <row r="21" spans="1:4" x14ac:dyDescent="0.2">
      <c r="A21" s="8" t="s">
        <v>100</v>
      </c>
      <c r="B21" s="10">
        <f>'Day 0 Snapshot'!B26</f>
        <v>0</v>
      </c>
      <c r="C21" s="9"/>
      <c r="D21" s="10">
        <f t="shared" si="1"/>
        <v>0</v>
      </c>
    </row>
    <row r="23" spans="1:4" ht="18" x14ac:dyDescent="0.2">
      <c r="A23" s="5" t="s">
        <v>199</v>
      </c>
    </row>
    <row r="24" spans="1:4" ht="60" customHeight="1" x14ac:dyDescent="0.2">
      <c r="A24" s="8" t="s">
        <v>200</v>
      </c>
      <c r="B24" s="1"/>
      <c r="C24" s="1"/>
      <c r="D24" s="1"/>
    </row>
    <row r="25" spans="1:4" ht="60" customHeight="1" x14ac:dyDescent="0.2">
      <c r="A25" s="8" t="s">
        <v>201</v>
      </c>
      <c r="B25" s="1"/>
      <c r="C25" s="1"/>
      <c r="D25" s="1"/>
    </row>
    <row r="26" spans="1:4" ht="60" customHeight="1" x14ac:dyDescent="0.2">
      <c r="A26" s="8" t="s">
        <v>202</v>
      </c>
      <c r="B26" s="1"/>
      <c r="C26" s="1"/>
      <c r="D26" s="1"/>
    </row>
    <row r="27" spans="1:4" ht="60" customHeight="1" x14ac:dyDescent="0.2">
      <c r="A27" s="8" t="s">
        <v>203</v>
      </c>
      <c r="B27" s="1"/>
      <c r="C27" s="1"/>
      <c r="D27" s="1"/>
    </row>
  </sheetData>
  <mergeCells count="4">
    <mergeCell ref="B24:D24"/>
    <mergeCell ref="B25:D25"/>
    <mergeCell ref="B26:D26"/>
    <mergeCell ref="B27:D27"/>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tabSelected="1" zoomScaleNormal="100" workbookViewId="0">
      <selection activeCell="B29" sqref="B29"/>
    </sheetView>
  </sheetViews>
  <sheetFormatPr baseColWidth="10" defaultColWidth="8.6640625" defaultRowHeight="15" x14ac:dyDescent="0.2"/>
  <cols>
    <col min="1" max="1" width="38" customWidth="1"/>
    <col min="2" max="2" width="22" customWidth="1"/>
    <col min="3" max="3" width="48" customWidth="1"/>
  </cols>
  <sheetData>
    <row r="1" spans="1:3" ht="23" x14ac:dyDescent="0.25">
      <c r="A1" s="7" t="s">
        <v>27</v>
      </c>
    </row>
    <row r="2" spans="1:3" x14ac:dyDescent="0.2">
      <c r="A2" s="4" t="s">
        <v>28</v>
      </c>
    </row>
    <row r="4" spans="1:3" ht="18" x14ac:dyDescent="0.2">
      <c r="A4" s="5" t="s">
        <v>29</v>
      </c>
    </row>
    <row r="5" spans="1:3" x14ac:dyDescent="0.2">
      <c r="A5" s="8" t="s">
        <v>30</v>
      </c>
      <c r="B5" s="9"/>
      <c r="C5" s="4" t="s">
        <v>31</v>
      </c>
    </row>
    <row r="6" spans="1:3" x14ac:dyDescent="0.2">
      <c r="A6" s="8" t="s">
        <v>32</v>
      </c>
      <c r="B6" s="17"/>
      <c r="C6" s="4" t="s">
        <v>33</v>
      </c>
    </row>
    <row r="7" spans="1:3" x14ac:dyDescent="0.2">
      <c r="A7" s="8" t="s">
        <v>34</v>
      </c>
      <c r="B7" s="9"/>
      <c r="C7" s="4" t="s">
        <v>35</v>
      </c>
    </row>
    <row r="8" spans="1:3" x14ac:dyDescent="0.2">
      <c r="A8" s="8" t="s">
        <v>36</v>
      </c>
      <c r="B8" s="9"/>
      <c r="C8" s="4" t="s">
        <v>37</v>
      </c>
    </row>
    <row r="9" spans="1:3" x14ac:dyDescent="0.2">
      <c r="A9" s="8" t="s">
        <v>38</v>
      </c>
      <c r="B9" s="9"/>
      <c r="C9" s="4" t="s">
        <v>39</v>
      </c>
    </row>
    <row r="10" spans="1:3" x14ac:dyDescent="0.2">
      <c r="A10" s="8" t="s">
        <v>40</v>
      </c>
      <c r="B10" s="10">
        <f>IFERROR(B9*2.54,"")</f>
        <v>0</v>
      </c>
    </row>
    <row r="11" spans="1:3" x14ac:dyDescent="0.2">
      <c r="A11" s="8" t="s">
        <v>41</v>
      </c>
      <c r="B11" s="9"/>
      <c r="C11" s="4"/>
    </row>
    <row r="12" spans="1:3" x14ac:dyDescent="0.2">
      <c r="A12" s="8" t="s">
        <v>42</v>
      </c>
      <c r="B12" s="10">
        <f>IFERROR(B11/2.2046,"")</f>
        <v>0</v>
      </c>
    </row>
    <row r="13" spans="1:3" x14ac:dyDescent="0.2">
      <c r="A13" s="8" t="s">
        <v>43</v>
      </c>
      <c r="B13" s="9"/>
      <c r="C13" s="4" t="s">
        <v>44</v>
      </c>
    </row>
    <row r="15" spans="1:3" ht="18" x14ac:dyDescent="0.2">
      <c r="A15" s="5" t="s">
        <v>45</v>
      </c>
    </row>
    <row r="16" spans="1:3" x14ac:dyDescent="0.2">
      <c r="A16" s="8" t="s">
        <v>46</v>
      </c>
      <c r="B16" s="10">
        <f>IFERROR(IF(UPPER(B8)="M",10*B12+6.25*B10-5*B7+5,10*B12+6.25*B10-5*B7-161),"")</f>
        <v>-161</v>
      </c>
      <c r="C16" s="4" t="s">
        <v>47</v>
      </c>
    </row>
    <row r="17" spans="1:3" x14ac:dyDescent="0.2">
      <c r="A17" s="8" t="s">
        <v>48</v>
      </c>
      <c r="B17" s="10" t="str">
        <f>IFERROR(CHOOSE(B13,1.2,1.375,1.55,1.725,1.9),"")</f>
        <v/>
      </c>
      <c r="C17" s="4" t="s">
        <v>49</v>
      </c>
    </row>
    <row r="18" spans="1:3" x14ac:dyDescent="0.2">
      <c r="A18" s="8" t="s">
        <v>50</v>
      </c>
      <c r="B18" s="10" t="str">
        <f>IFERROR(ROUND(B16*B17,0),"")</f>
        <v/>
      </c>
      <c r="C18" s="4" t="s">
        <v>51</v>
      </c>
    </row>
    <row r="19" spans="1:3" x14ac:dyDescent="0.2">
      <c r="A19" s="8" t="s">
        <v>52</v>
      </c>
      <c r="B19" s="10" t="str">
        <f>IFERROR(ROUND(B18-350,0),"")</f>
        <v/>
      </c>
      <c r="C19" s="4" t="s">
        <v>53</v>
      </c>
    </row>
    <row r="20" spans="1:3" x14ac:dyDescent="0.2">
      <c r="A20" s="8" t="s">
        <v>54</v>
      </c>
      <c r="B20" s="10" t="str">
        <f>IFERROR("Week "&amp;MATCH(MIN(ABS(B19-{3500,3300,3100,2900,2700,2500,2300,2200,2100,2000,1900,1800,1750,1700})),ABS(B19-{3500,3300,3100,2900,2700,2500,2300,2200,2100,2000,1900,1800,1750,1700}),0)&amp;" ("&amp;INDEX({3500,3300,3100,2900,2700,2500,2300,2200,2100,2000,1900,1800,1750,1700},MATCH(MIN(ABS(B19-{3500,3300,3100,2900,2700,2500,2300,2200,2100,2000,1900,1800,1750,1700})),ABS(B19-{3500,3300,3100,2900,2700,2500,2300,2200,2100,2000,1900,1800,1750,1700}),0))&amp;" cal)","")</f>
        <v/>
      </c>
      <c r="C20" s="4" t="s">
        <v>55</v>
      </c>
    </row>
    <row r="21" spans="1:3" x14ac:dyDescent="0.2">
      <c r="A21" s="8" t="s">
        <v>56</v>
      </c>
      <c r="B21" s="10">
        <f>IFERROR(ROUND(B11*1,0),"")</f>
        <v>0</v>
      </c>
      <c r="C21" s="4" t="s">
        <v>57</v>
      </c>
    </row>
    <row r="22" spans="1:3" x14ac:dyDescent="0.2">
      <c r="A22" s="8" t="s">
        <v>58</v>
      </c>
      <c r="B22" s="10">
        <f>IFERROR(ROUND(B11*0.7,0),"")</f>
        <v>0</v>
      </c>
      <c r="C22" s="4" t="s">
        <v>59</v>
      </c>
    </row>
    <row r="24" spans="1:3" ht="18" x14ac:dyDescent="0.2">
      <c r="A24" s="5" t="s">
        <v>60</v>
      </c>
    </row>
    <row r="25" spans="1:3" x14ac:dyDescent="0.2">
      <c r="A25" s="8" t="s">
        <v>61</v>
      </c>
      <c r="B25" s="9"/>
    </row>
    <row r="26" spans="1:3" x14ac:dyDescent="0.2">
      <c r="A26" s="8" t="s">
        <v>62</v>
      </c>
      <c r="B26" s="9"/>
    </row>
    <row r="27" spans="1:3" x14ac:dyDescent="0.2">
      <c r="A27" s="8" t="s">
        <v>63</v>
      </c>
      <c r="B27" s="9"/>
    </row>
    <row r="28" spans="1:3" ht="30" x14ac:dyDescent="0.2">
      <c r="A28" s="8" t="s">
        <v>64</v>
      </c>
      <c r="B28" s="9"/>
    </row>
    <row r="29" spans="1:3" x14ac:dyDescent="0.2">
      <c r="A29" s="8" t="s">
        <v>65</v>
      </c>
      <c r="B29" s="9"/>
    </row>
  </sheetData>
  <pageMargins left="0.75" right="0.75" top="1" bottom="1" header="0.511811023622047" footer="0.511811023622047"/>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9"/>
  <sheetViews>
    <sheetView zoomScaleNormal="100" workbookViewId="0"/>
  </sheetViews>
  <sheetFormatPr baseColWidth="10" defaultColWidth="8.6640625" defaultRowHeight="15" x14ac:dyDescent="0.2"/>
  <cols>
    <col min="1" max="1" width="100" customWidth="1"/>
  </cols>
  <sheetData>
    <row r="1" spans="1:1" ht="23" x14ac:dyDescent="0.25">
      <c r="A1" s="7" t="s">
        <v>204</v>
      </c>
    </row>
    <row r="3" spans="1:1" ht="79.5" customHeight="1" x14ac:dyDescent="0.2">
      <c r="A3" s="16" t="s">
        <v>205</v>
      </c>
    </row>
    <row r="5" spans="1:1" ht="79.5" customHeight="1" x14ac:dyDescent="0.2">
      <c r="A5" s="16" t="s">
        <v>206</v>
      </c>
    </row>
    <row r="7" spans="1:1" ht="79.5" customHeight="1" x14ac:dyDescent="0.2">
      <c r="A7" s="16" t="s">
        <v>207</v>
      </c>
    </row>
    <row r="9" spans="1:1" ht="79.5" customHeight="1" x14ac:dyDescent="0.2">
      <c r="A9" s="16" t="s">
        <v>208</v>
      </c>
    </row>
  </sheetData>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7"/>
  <sheetViews>
    <sheetView zoomScaleNormal="100" workbookViewId="0"/>
  </sheetViews>
  <sheetFormatPr baseColWidth="10" defaultColWidth="8.6640625" defaultRowHeight="15" x14ac:dyDescent="0.2"/>
  <cols>
    <col min="1" max="1" width="32" customWidth="1"/>
    <col min="2" max="2" width="18" customWidth="1"/>
    <col min="3" max="3" width="50" customWidth="1"/>
  </cols>
  <sheetData>
    <row r="1" spans="1:3" ht="23" x14ac:dyDescent="0.25">
      <c r="A1" s="7" t="s">
        <v>66</v>
      </c>
    </row>
    <row r="2" spans="1:3" x14ac:dyDescent="0.2">
      <c r="A2" s="4" t="s">
        <v>67</v>
      </c>
    </row>
    <row r="4" spans="1:3" ht="18" x14ac:dyDescent="0.2">
      <c r="A4" s="5" t="s">
        <v>68</v>
      </c>
    </row>
    <row r="5" spans="1:3" x14ac:dyDescent="0.2">
      <c r="A5" s="8" t="s">
        <v>69</v>
      </c>
      <c r="B5" s="9"/>
      <c r="C5" s="4" t="s">
        <v>70</v>
      </c>
    </row>
    <row r="6" spans="1:3" x14ac:dyDescent="0.2">
      <c r="A6" s="8" t="s">
        <v>71</v>
      </c>
      <c r="B6" s="9"/>
      <c r="C6" s="4" t="s">
        <v>72</v>
      </c>
    </row>
    <row r="7" spans="1:3" x14ac:dyDescent="0.2">
      <c r="A7" s="8" t="s">
        <v>73</v>
      </c>
      <c r="B7" s="9"/>
      <c r="C7" s="4" t="s">
        <v>74</v>
      </c>
    </row>
    <row r="8" spans="1:3" x14ac:dyDescent="0.2">
      <c r="A8" s="8" t="s">
        <v>75</v>
      </c>
      <c r="B8" s="9"/>
      <c r="C8" s="4" t="s">
        <v>76</v>
      </c>
    </row>
    <row r="9" spans="1:3" x14ac:dyDescent="0.2">
      <c r="A9" s="8" t="s">
        <v>77</v>
      </c>
      <c r="B9" s="9"/>
      <c r="C9" s="4" t="s">
        <v>78</v>
      </c>
    </row>
    <row r="10" spans="1:3" x14ac:dyDescent="0.2">
      <c r="A10" s="8" t="s">
        <v>79</v>
      </c>
      <c r="B10" s="9"/>
      <c r="C10" s="4" t="s">
        <v>80</v>
      </c>
    </row>
    <row r="11" spans="1:3" x14ac:dyDescent="0.2">
      <c r="A11" s="8" t="s">
        <v>81</v>
      </c>
      <c r="B11" s="9"/>
      <c r="C11" s="4" t="s">
        <v>82</v>
      </c>
    </row>
    <row r="12" spans="1:3" x14ac:dyDescent="0.2">
      <c r="A12" s="8" t="s">
        <v>83</v>
      </c>
      <c r="B12" s="9"/>
      <c r="C12" s="4" t="s">
        <v>84</v>
      </c>
    </row>
    <row r="14" spans="1:3" ht="18" x14ac:dyDescent="0.2">
      <c r="A14" s="5" t="s">
        <v>85</v>
      </c>
    </row>
    <row r="15" spans="1:3" x14ac:dyDescent="0.2">
      <c r="A15" s="11" t="s">
        <v>86</v>
      </c>
      <c r="B15" s="11" t="s">
        <v>87</v>
      </c>
      <c r="C15" s="11" t="s">
        <v>88</v>
      </c>
    </row>
    <row r="16" spans="1:3" x14ac:dyDescent="0.2">
      <c r="A16" s="12" t="s">
        <v>89</v>
      </c>
      <c r="B16" s="9"/>
      <c r="C16" s="9"/>
    </row>
    <row r="17" spans="1:3" x14ac:dyDescent="0.2">
      <c r="A17" s="12" t="s">
        <v>90</v>
      </c>
      <c r="B17" s="9"/>
      <c r="C17" s="9"/>
    </row>
    <row r="18" spans="1:3" x14ac:dyDescent="0.2">
      <c r="A18" s="12" t="s">
        <v>91</v>
      </c>
      <c r="B18" s="9"/>
      <c r="C18" s="9"/>
    </row>
    <row r="20" spans="1:3" ht="18" x14ac:dyDescent="0.2">
      <c r="A20" s="5" t="s">
        <v>92</v>
      </c>
    </row>
    <row r="21" spans="1:3" x14ac:dyDescent="0.2">
      <c r="A21" s="11" t="s">
        <v>93</v>
      </c>
      <c r="B21" s="11" t="s">
        <v>69</v>
      </c>
      <c r="C21" s="11" t="s">
        <v>94</v>
      </c>
    </row>
    <row r="22" spans="1:3" x14ac:dyDescent="0.2">
      <c r="A22" s="12" t="s">
        <v>95</v>
      </c>
      <c r="B22" s="9"/>
      <c r="C22" s="9"/>
    </row>
    <row r="23" spans="1:3" x14ac:dyDescent="0.2">
      <c r="A23" s="12" t="s">
        <v>96</v>
      </c>
      <c r="B23" s="9"/>
      <c r="C23" s="9"/>
    </row>
    <row r="24" spans="1:3" x14ac:dyDescent="0.2">
      <c r="A24" s="12" t="s">
        <v>97</v>
      </c>
      <c r="B24" s="9"/>
      <c r="C24" s="9"/>
    </row>
    <row r="25" spans="1:3" x14ac:dyDescent="0.2">
      <c r="A25" s="12" t="s">
        <v>98</v>
      </c>
      <c r="B25" s="9"/>
      <c r="C25" s="9"/>
    </row>
    <row r="26" spans="1:3" x14ac:dyDescent="0.2">
      <c r="A26" s="12" t="s">
        <v>99</v>
      </c>
      <c r="B26" s="9"/>
      <c r="C26" s="9"/>
    </row>
    <row r="27" spans="1:3" x14ac:dyDescent="0.2">
      <c r="A27" s="12" t="s">
        <v>100</v>
      </c>
      <c r="B27" s="9"/>
      <c r="C27" s="9"/>
    </row>
  </sheetData>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8"/>
  <sheetViews>
    <sheetView zoomScaleNormal="100" workbookViewId="0">
      <pane ySplit="3" topLeftCell="A4" activePane="bottomLeft" state="frozen"/>
      <selection pane="bottomLeft" activeCell="B51" sqref="B51"/>
    </sheetView>
  </sheetViews>
  <sheetFormatPr baseColWidth="10" defaultColWidth="8.6640625" defaultRowHeight="15" x14ac:dyDescent="0.2"/>
  <cols>
    <col min="1" max="1" width="14" customWidth="1"/>
    <col min="2" max="8" width="12" customWidth="1"/>
    <col min="9" max="9" width="30" customWidth="1"/>
  </cols>
  <sheetData>
    <row r="1" spans="1:9" ht="23" x14ac:dyDescent="0.25">
      <c r="A1" s="7" t="s">
        <v>101</v>
      </c>
      <c r="C1" s="13" t="s">
        <v>102</v>
      </c>
    </row>
    <row r="3" spans="1:9" ht="18" x14ac:dyDescent="0.2">
      <c r="A3" s="5" t="s">
        <v>103</v>
      </c>
    </row>
    <row r="4" spans="1:9" x14ac:dyDescent="0.2">
      <c r="A4" s="11" t="s">
        <v>104</v>
      </c>
      <c r="B4" s="11" t="s">
        <v>105</v>
      </c>
      <c r="C4" s="11" t="s">
        <v>106</v>
      </c>
      <c r="D4" s="11" t="s">
        <v>107</v>
      </c>
      <c r="E4" s="11" t="s">
        <v>108</v>
      </c>
      <c r="F4" s="11" t="s">
        <v>109</v>
      </c>
      <c r="G4" s="11" t="s">
        <v>110</v>
      </c>
      <c r="H4" s="11" t="s">
        <v>111</v>
      </c>
      <c r="I4" s="11" t="s">
        <v>112</v>
      </c>
    </row>
    <row r="5" spans="1:9" x14ac:dyDescent="0.2">
      <c r="A5" s="8" t="s">
        <v>113</v>
      </c>
      <c r="B5" s="9"/>
      <c r="C5" s="9"/>
      <c r="D5" s="9"/>
      <c r="E5" s="9"/>
      <c r="F5" s="9"/>
      <c r="G5" s="9"/>
      <c r="H5" s="9"/>
      <c r="I5" s="10" t="str">
        <f>IFERROR(AVERAGE(B5:H5),"")</f>
        <v/>
      </c>
    </row>
    <row r="7" spans="1:9" ht="18" x14ac:dyDescent="0.2">
      <c r="A7" s="5" t="s">
        <v>114</v>
      </c>
    </row>
    <row r="8" spans="1:9" x14ac:dyDescent="0.2">
      <c r="A8" s="11" t="s">
        <v>115</v>
      </c>
      <c r="B8" s="11" t="s">
        <v>116</v>
      </c>
    </row>
    <row r="9" spans="1:9" x14ac:dyDescent="0.2">
      <c r="A9" s="12" t="s">
        <v>117</v>
      </c>
      <c r="B9" s="9"/>
    </row>
    <row r="10" spans="1:9" x14ac:dyDescent="0.2">
      <c r="A10" s="12" t="s">
        <v>118</v>
      </c>
      <c r="B10" s="9"/>
    </row>
    <row r="11" spans="1:9" ht="30" x14ac:dyDescent="0.2">
      <c r="A11" s="12" t="s">
        <v>119</v>
      </c>
      <c r="B11" s="9"/>
    </row>
    <row r="12" spans="1:9" x14ac:dyDescent="0.2">
      <c r="A12" s="12" t="s">
        <v>120</v>
      </c>
      <c r="B12" s="9"/>
    </row>
    <row r="13" spans="1:9" ht="30" x14ac:dyDescent="0.2">
      <c r="A13" s="12" t="s">
        <v>121</v>
      </c>
      <c r="B13" s="9"/>
    </row>
    <row r="15" spans="1:9" ht="18" x14ac:dyDescent="0.2">
      <c r="A15" s="5" t="s">
        <v>122</v>
      </c>
    </row>
    <row r="16" spans="1:9" x14ac:dyDescent="0.2">
      <c r="A16" s="11" t="s">
        <v>123</v>
      </c>
      <c r="B16" s="11" t="s">
        <v>87</v>
      </c>
    </row>
    <row r="17" spans="1:9" x14ac:dyDescent="0.2">
      <c r="A17" s="12" t="s">
        <v>124</v>
      </c>
      <c r="B17" s="9"/>
    </row>
    <row r="18" spans="1:9" x14ac:dyDescent="0.2">
      <c r="A18" s="12" t="s">
        <v>125</v>
      </c>
      <c r="B18" s="9"/>
    </row>
    <row r="19" spans="1:9" x14ac:dyDescent="0.2">
      <c r="A19" s="12" t="s">
        <v>126</v>
      </c>
      <c r="B19" s="9"/>
    </row>
    <row r="21" spans="1:9" ht="18" x14ac:dyDescent="0.2">
      <c r="A21" s="5" t="s">
        <v>127</v>
      </c>
    </row>
    <row r="22" spans="1:9" x14ac:dyDescent="0.2">
      <c r="A22" s="11" t="s">
        <v>104</v>
      </c>
      <c r="B22" s="11" t="s">
        <v>105</v>
      </c>
      <c r="C22" s="11" t="s">
        <v>106</v>
      </c>
      <c r="D22" s="11" t="s">
        <v>107</v>
      </c>
      <c r="E22" s="11" t="s">
        <v>108</v>
      </c>
      <c r="F22" s="11" t="s">
        <v>109</v>
      </c>
      <c r="G22" s="11" t="s">
        <v>110</v>
      </c>
      <c r="H22" s="11" t="s">
        <v>111</v>
      </c>
      <c r="I22" s="11" t="s">
        <v>128</v>
      </c>
    </row>
    <row r="23" spans="1:9" x14ac:dyDescent="0.2">
      <c r="A23" s="8" t="s">
        <v>129</v>
      </c>
      <c r="B23" s="9"/>
      <c r="C23" s="9"/>
      <c r="D23" s="9"/>
      <c r="E23" s="9"/>
      <c r="F23" s="9"/>
      <c r="G23" s="9"/>
      <c r="H23" s="9"/>
      <c r="I23" s="10" t="str">
        <f>IFERROR(AVERAGE(B23:H23),"")</f>
        <v/>
      </c>
    </row>
    <row r="24" spans="1:9" x14ac:dyDescent="0.2">
      <c r="A24" s="8" t="s">
        <v>130</v>
      </c>
      <c r="B24" s="9"/>
      <c r="C24" s="9"/>
      <c r="D24" s="9"/>
      <c r="E24" s="9"/>
      <c r="F24" s="9"/>
      <c r="G24" s="9"/>
      <c r="H24" s="9"/>
      <c r="I24" s="10" t="str">
        <f>IFERROR(AVERAGE(B24:H24),"")</f>
        <v/>
      </c>
    </row>
    <row r="26" spans="1:9" ht="18" x14ac:dyDescent="0.2">
      <c r="A26" s="5" t="s">
        <v>131</v>
      </c>
    </row>
    <row r="27" spans="1:9" x14ac:dyDescent="0.2">
      <c r="A27" s="11" t="s">
        <v>132</v>
      </c>
      <c r="B27" s="11" t="s">
        <v>133</v>
      </c>
      <c r="C27" s="11" t="s">
        <v>134</v>
      </c>
      <c r="D27" s="11" t="s">
        <v>135</v>
      </c>
      <c r="E27" s="11" t="s">
        <v>88</v>
      </c>
    </row>
    <row r="28" spans="1:9" x14ac:dyDescent="0.2">
      <c r="A28" s="9"/>
      <c r="B28" s="9"/>
      <c r="C28" s="9"/>
      <c r="D28" s="9"/>
      <c r="E28" s="9"/>
    </row>
    <row r="29" spans="1:9" x14ac:dyDescent="0.2">
      <c r="A29" s="9"/>
      <c r="B29" s="9"/>
      <c r="C29" s="9"/>
      <c r="D29" s="9"/>
      <c r="E29" s="9"/>
    </row>
    <row r="30" spans="1:9" x14ac:dyDescent="0.2">
      <c r="A30" s="9"/>
      <c r="B30" s="9"/>
      <c r="C30" s="9"/>
      <c r="D30" s="9"/>
      <c r="E30" s="9"/>
    </row>
    <row r="31" spans="1:9" x14ac:dyDescent="0.2">
      <c r="A31" s="9"/>
      <c r="B31" s="9"/>
      <c r="C31" s="9"/>
      <c r="D31" s="9"/>
      <c r="E31" s="9"/>
    </row>
    <row r="32" spans="1:9" x14ac:dyDescent="0.2">
      <c r="A32" s="9"/>
      <c r="B32" s="9"/>
      <c r="C32" s="9"/>
      <c r="D32" s="9"/>
      <c r="E32" s="9"/>
    </row>
    <row r="34" spans="1:5" ht="18" x14ac:dyDescent="0.2">
      <c r="A34" s="5" t="s">
        <v>136</v>
      </c>
    </row>
    <row r="35" spans="1:5" x14ac:dyDescent="0.2">
      <c r="A35" s="11" t="s">
        <v>132</v>
      </c>
      <c r="B35" s="11" t="s">
        <v>93</v>
      </c>
      <c r="C35" s="11" t="s">
        <v>113</v>
      </c>
      <c r="D35" s="11" t="s">
        <v>137</v>
      </c>
      <c r="E35" s="11" t="s">
        <v>88</v>
      </c>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5" spans="1:5" ht="18" x14ac:dyDescent="0.2">
      <c r="A45" s="5" t="s">
        <v>138</v>
      </c>
    </row>
    <row r="46" spans="1:5" x14ac:dyDescent="0.2">
      <c r="A46" s="11" t="s">
        <v>139</v>
      </c>
      <c r="B46" s="11" t="s">
        <v>140</v>
      </c>
      <c r="C46" s="2" t="s">
        <v>141</v>
      </c>
      <c r="D46" s="2"/>
      <c r="E46" s="2"/>
    </row>
    <row r="47" spans="1:5" ht="30" x14ac:dyDescent="0.2">
      <c r="A47" s="12" t="s">
        <v>142</v>
      </c>
      <c r="B47" s="9"/>
      <c r="C47" s="1"/>
      <c r="D47" s="1"/>
      <c r="E47" s="1"/>
    </row>
    <row r="48" spans="1:5" x14ac:dyDescent="0.2">
      <c r="A48" s="12" t="s">
        <v>143</v>
      </c>
      <c r="B48" s="9"/>
      <c r="C48" s="1"/>
      <c r="D48" s="1"/>
      <c r="E48" s="1"/>
    </row>
    <row r="49" spans="1:9" x14ac:dyDescent="0.2">
      <c r="A49" s="12" t="s">
        <v>144</v>
      </c>
      <c r="B49" s="9"/>
      <c r="C49" s="1"/>
      <c r="D49" s="1"/>
      <c r="E49" s="1"/>
    </row>
    <row r="50" spans="1:9" x14ac:dyDescent="0.2">
      <c r="A50" s="12" t="s">
        <v>145</v>
      </c>
      <c r="B50" s="9"/>
      <c r="C50" s="1"/>
      <c r="D50" s="1"/>
      <c r="E50" s="1"/>
    </row>
    <row r="51" spans="1:9" x14ac:dyDescent="0.2">
      <c r="A51" s="12" t="s">
        <v>146</v>
      </c>
      <c r="B51" s="9"/>
      <c r="C51" s="1"/>
      <c r="D51" s="1"/>
      <c r="E51" s="1"/>
    </row>
    <row r="52" spans="1:9" ht="30" x14ac:dyDescent="0.2">
      <c r="A52" s="8" t="s">
        <v>147</v>
      </c>
      <c r="B52" s="10" t="str">
        <f>IFERROR(ROUND(AVERAGE(B47:B51)*10,0)&amp;"%","")</f>
        <v/>
      </c>
    </row>
    <row r="54" spans="1:9" ht="18" x14ac:dyDescent="0.2">
      <c r="A54" s="5" t="s">
        <v>148</v>
      </c>
    </row>
    <row r="55" spans="1:9" ht="30" customHeight="1" x14ac:dyDescent="0.2">
      <c r="A55" s="1"/>
      <c r="B55" s="1"/>
      <c r="C55" s="1"/>
      <c r="D55" s="1"/>
      <c r="E55" s="1"/>
      <c r="F55" s="1"/>
      <c r="G55" s="1"/>
      <c r="H55" s="1"/>
      <c r="I55" s="1"/>
    </row>
    <row r="56" spans="1:9" ht="30" customHeight="1" x14ac:dyDescent="0.2">
      <c r="A56" s="1"/>
      <c r="B56" s="1"/>
      <c r="C56" s="1"/>
      <c r="D56" s="1"/>
      <c r="E56" s="1"/>
      <c r="F56" s="1"/>
      <c r="G56" s="1"/>
      <c r="H56" s="1"/>
      <c r="I56" s="1"/>
    </row>
    <row r="57" spans="1:9" ht="30" customHeight="1" x14ac:dyDescent="0.2">
      <c r="A57" s="1"/>
      <c r="B57" s="1"/>
      <c r="C57" s="1"/>
      <c r="D57" s="1"/>
      <c r="E57" s="1"/>
      <c r="F57" s="1"/>
      <c r="G57" s="1"/>
      <c r="H57" s="1"/>
      <c r="I57" s="1"/>
    </row>
    <row r="58" spans="1:9" ht="30" customHeight="1" x14ac:dyDescent="0.2">
      <c r="A58" s="1"/>
      <c r="B58" s="1"/>
      <c r="C58" s="1"/>
      <c r="D58" s="1"/>
      <c r="E58" s="1"/>
      <c r="F58" s="1"/>
      <c r="G58" s="1"/>
      <c r="H58" s="1"/>
      <c r="I58" s="1"/>
    </row>
  </sheetData>
  <mergeCells count="7">
    <mergeCell ref="C51:E51"/>
    <mergeCell ref="A55:I58"/>
    <mergeCell ref="C46:E46"/>
    <mergeCell ref="C47:E47"/>
    <mergeCell ref="C48:E48"/>
    <mergeCell ref="C49:E49"/>
    <mergeCell ref="C50:E50"/>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8"/>
  <sheetViews>
    <sheetView zoomScaleNormal="100" workbookViewId="0">
      <pane ySplit="3" topLeftCell="A4" activePane="bottomLeft" state="frozen"/>
      <selection pane="bottomLeft"/>
    </sheetView>
  </sheetViews>
  <sheetFormatPr baseColWidth="10" defaultColWidth="8.6640625" defaultRowHeight="15" x14ac:dyDescent="0.2"/>
  <cols>
    <col min="1" max="1" width="14" customWidth="1"/>
    <col min="2" max="8" width="12" customWidth="1"/>
    <col min="9" max="9" width="30" customWidth="1"/>
  </cols>
  <sheetData>
    <row r="1" spans="1:9" ht="23" x14ac:dyDescent="0.25">
      <c r="A1" s="7" t="s">
        <v>149</v>
      </c>
      <c r="C1" s="13" t="s">
        <v>150</v>
      </c>
    </row>
    <row r="3" spans="1:9" ht="18" x14ac:dyDescent="0.2">
      <c r="A3" s="5" t="s">
        <v>103</v>
      </c>
    </row>
    <row r="4" spans="1:9" x14ac:dyDescent="0.2">
      <c r="A4" s="11" t="s">
        <v>104</v>
      </c>
      <c r="B4" s="11" t="s">
        <v>105</v>
      </c>
      <c r="C4" s="11" t="s">
        <v>106</v>
      </c>
      <c r="D4" s="11" t="s">
        <v>107</v>
      </c>
      <c r="E4" s="11" t="s">
        <v>108</v>
      </c>
      <c r="F4" s="11" t="s">
        <v>109</v>
      </c>
      <c r="G4" s="11" t="s">
        <v>110</v>
      </c>
      <c r="H4" s="11" t="s">
        <v>111</v>
      </c>
      <c r="I4" s="11" t="s">
        <v>112</v>
      </c>
    </row>
    <row r="5" spans="1:9" x14ac:dyDescent="0.2">
      <c r="A5" s="8" t="s">
        <v>113</v>
      </c>
      <c r="B5" s="9"/>
      <c r="C5" s="9"/>
      <c r="D5" s="9"/>
      <c r="E5" s="9"/>
      <c r="F5" s="9"/>
      <c r="G5" s="9"/>
      <c r="H5" s="9"/>
      <c r="I5" s="10" t="str">
        <f>IFERROR(AVERAGE(B5:H5),"")</f>
        <v/>
      </c>
    </row>
    <row r="7" spans="1:9" ht="18" x14ac:dyDescent="0.2">
      <c r="A7" s="5" t="s">
        <v>114</v>
      </c>
    </row>
    <row r="8" spans="1:9" x14ac:dyDescent="0.2">
      <c r="A8" s="11" t="s">
        <v>115</v>
      </c>
      <c r="B8" s="11" t="s">
        <v>116</v>
      </c>
    </row>
    <row r="9" spans="1:9" x14ac:dyDescent="0.2">
      <c r="A9" s="12" t="s">
        <v>117</v>
      </c>
      <c r="B9" s="9"/>
    </row>
    <row r="10" spans="1:9" x14ac:dyDescent="0.2">
      <c r="A10" s="12" t="s">
        <v>118</v>
      </c>
      <c r="B10" s="9"/>
    </row>
    <row r="11" spans="1:9" ht="30" x14ac:dyDescent="0.2">
      <c r="A11" s="12" t="s">
        <v>119</v>
      </c>
      <c r="B11" s="9"/>
    </row>
    <row r="12" spans="1:9" x14ac:dyDescent="0.2">
      <c r="A12" s="12" t="s">
        <v>120</v>
      </c>
      <c r="B12" s="9"/>
    </row>
    <row r="13" spans="1:9" ht="30" x14ac:dyDescent="0.2">
      <c r="A13" s="12" t="s">
        <v>121</v>
      </c>
      <c r="B13" s="9"/>
    </row>
    <row r="15" spans="1:9" ht="18" x14ac:dyDescent="0.2">
      <c r="A15" s="5" t="s">
        <v>122</v>
      </c>
    </row>
    <row r="16" spans="1:9" x14ac:dyDescent="0.2">
      <c r="A16" s="11" t="s">
        <v>123</v>
      </c>
      <c r="B16" s="11" t="s">
        <v>87</v>
      </c>
    </row>
    <row r="17" spans="1:9" x14ac:dyDescent="0.2">
      <c r="A17" s="12" t="s">
        <v>124</v>
      </c>
      <c r="B17" s="9"/>
    </row>
    <row r="18" spans="1:9" x14ac:dyDescent="0.2">
      <c r="A18" s="12" t="s">
        <v>125</v>
      </c>
      <c r="B18" s="9"/>
    </row>
    <row r="19" spans="1:9" x14ac:dyDescent="0.2">
      <c r="A19" s="12" t="s">
        <v>126</v>
      </c>
      <c r="B19" s="9"/>
    </row>
    <row r="21" spans="1:9" ht="18" x14ac:dyDescent="0.2">
      <c r="A21" s="5" t="s">
        <v>127</v>
      </c>
    </row>
    <row r="22" spans="1:9" x14ac:dyDescent="0.2">
      <c r="A22" s="11" t="s">
        <v>104</v>
      </c>
      <c r="B22" s="11" t="s">
        <v>105</v>
      </c>
      <c r="C22" s="11" t="s">
        <v>106</v>
      </c>
      <c r="D22" s="11" t="s">
        <v>107</v>
      </c>
      <c r="E22" s="11" t="s">
        <v>108</v>
      </c>
      <c r="F22" s="11" t="s">
        <v>109</v>
      </c>
      <c r="G22" s="11" t="s">
        <v>110</v>
      </c>
      <c r="H22" s="11" t="s">
        <v>111</v>
      </c>
      <c r="I22" s="11" t="s">
        <v>128</v>
      </c>
    </row>
    <row r="23" spans="1:9" x14ac:dyDescent="0.2">
      <c r="A23" s="8" t="s">
        <v>129</v>
      </c>
      <c r="B23" s="9"/>
      <c r="C23" s="9"/>
      <c r="D23" s="9"/>
      <c r="E23" s="9"/>
      <c r="F23" s="9"/>
      <c r="G23" s="9"/>
      <c r="H23" s="9"/>
      <c r="I23" s="10" t="str">
        <f>IFERROR(AVERAGE(B23:H23),"")</f>
        <v/>
      </c>
    </row>
    <row r="24" spans="1:9" x14ac:dyDescent="0.2">
      <c r="A24" s="8" t="s">
        <v>130</v>
      </c>
      <c r="B24" s="9"/>
      <c r="C24" s="9"/>
      <c r="D24" s="9"/>
      <c r="E24" s="9"/>
      <c r="F24" s="9"/>
      <c r="G24" s="9"/>
      <c r="H24" s="9"/>
      <c r="I24" s="10" t="str">
        <f>IFERROR(AVERAGE(B24:H24),"")</f>
        <v/>
      </c>
    </row>
    <row r="26" spans="1:9" ht="18" x14ac:dyDescent="0.2">
      <c r="A26" s="5" t="s">
        <v>131</v>
      </c>
    </row>
    <row r="27" spans="1:9" x14ac:dyDescent="0.2">
      <c r="A27" s="11" t="s">
        <v>132</v>
      </c>
      <c r="B27" s="11" t="s">
        <v>133</v>
      </c>
      <c r="C27" s="11" t="s">
        <v>134</v>
      </c>
      <c r="D27" s="11" t="s">
        <v>135</v>
      </c>
      <c r="E27" s="11" t="s">
        <v>88</v>
      </c>
    </row>
    <row r="28" spans="1:9" x14ac:dyDescent="0.2">
      <c r="A28" s="9"/>
      <c r="B28" s="9"/>
      <c r="C28" s="9"/>
      <c r="D28" s="9"/>
      <c r="E28" s="9"/>
    </row>
    <row r="29" spans="1:9" x14ac:dyDescent="0.2">
      <c r="A29" s="9"/>
      <c r="B29" s="9"/>
      <c r="C29" s="9"/>
      <c r="D29" s="9"/>
      <c r="E29" s="9"/>
    </row>
    <row r="30" spans="1:9" x14ac:dyDescent="0.2">
      <c r="A30" s="9"/>
      <c r="B30" s="9"/>
      <c r="C30" s="9"/>
      <c r="D30" s="9"/>
      <c r="E30" s="9"/>
    </row>
    <row r="31" spans="1:9" x14ac:dyDescent="0.2">
      <c r="A31" s="9"/>
      <c r="B31" s="9"/>
      <c r="C31" s="9"/>
      <c r="D31" s="9"/>
      <c r="E31" s="9"/>
    </row>
    <row r="32" spans="1:9" x14ac:dyDescent="0.2">
      <c r="A32" s="9"/>
      <c r="B32" s="9"/>
      <c r="C32" s="9"/>
      <c r="D32" s="9"/>
      <c r="E32" s="9"/>
    </row>
    <row r="34" spans="1:5" ht="18" x14ac:dyDescent="0.2">
      <c r="A34" s="5" t="s">
        <v>136</v>
      </c>
    </row>
    <row r="35" spans="1:5" x14ac:dyDescent="0.2">
      <c r="A35" s="11" t="s">
        <v>132</v>
      </c>
      <c r="B35" s="11" t="s">
        <v>93</v>
      </c>
      <c r="C35" s="11" t="s">
        <v>113</v>
      </c>
      <c r="D35" s="11" t="s">
        <v>137</v>
      </c>
      <c r="E35" s="11" t="s">
        <v>88</v>
      </c>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5" spans="1:5" ht="18" x14ac:dyDescent="0.2">
      <c r="A45" s="5" t="s">
        <v>138</v>
      </c>
    </row>
    <row r="46" spans="1:5" x14ac:dyDescent="0.2">
      <c r="A46" s="11" t="s">
        <v>139</v>
      </c>
      <c r="B46" s="11" t="s">
        <v>140</v>
      </c>
      <c r="C46" s="2" t="s">
        <v>141</v>
      </c>
      <c r="D46" s="2"/>
      <c r="E46" s="2"/>
    </row>
    <row r="47" spans="1:5" ht="30" x14ac:dyDescent="0.2">
      <c r="A47" s="12" t="s">
        <v>142</v>
      </c>
      <c r="B47" s="9"/>
      <c r="C47" s="1"/>
      <c r="D47" s="1"/>
      <c r="E47" s="1"/>
    </row>
    <row r="48" spans="1:5" x14ac:dyDescent="0.2">
      <c r="A48" s="12" t="s">
        <v>143</v>
      </c>
      <c r="B48" s="9"/>
      <c r="C48" s="1"/>
      <c r="D48" s="1"/>
      <c r="E48" s="1"/>
    </row>
    <row r="49" spans="1:9" x14ac:dyDescent="0.2">
      <c r="A49" s="12" t="s">
        <v>144</v>
      </c>
      <c r="B49" s="9"/>
      <c r="C49" s="1"/>
      <c r="D49" s="1"/>
      <c r="E49" s="1"/>
    </row>
    <row r="50" spans="1:9" x14ac:dyDescent="0.2">
      <c r="A50" s="12" t="s">
        <v>145</v>
      </c>
      <c r="B50" s="9"/>
      <c r="C50" s="1"/>
      <c r="D50" s="1"/>
      <c r="E50" s="1"/>
    </row>
    <row r="51" spans="1:9" x14ac:dyDescent="0.2">
      <c r="A51" s="12" t="s">
        <v>146</v>
      </c>
      <c r="B51" s="9"/>
      <c r="C51" s="1"/>
      <c r="D51" s="1"/>
      <c r="E51" s="1"/>
    </row>
    <row r="52" spans="1:9" ht="30" x14ac:dyDescent="0.2">
      <c r="A52" s="8" t="s">
        <v>147</v>
      </c>
      <c r="B52" s="10" t="str">
        <f>IFERROR(ROUND(AVERAGE(B47:B51)*10,0)&amp;"%","")</f>
        <v/>
      </c>
    </row>
    <row r="54" spans="1:9" ht="18" x14ac:dyDescent="0.2">
      <c r="A54" s="5" t="s">
        <v>148</v>
      </c>
    </row>
    <row r="55" spans="1:9" ht="30" customHeight="1" x14ac:dyDescent="0.2">
      <c r="A55" s="1"/>
      <c r="B55" s="1"/>
      <c r="C55" s="1"/>
      <c r="D55" s="1"/>
      <c r="E55" s="1"/>
      <c r="F55" s="1"/>
      <c r="G55" s="1"/>
      <c r="H55" s="1"/>
      <c r="I55" s="1"/>
    </row>
    <row r="56" spans="1:9" ht="30" customHeight="1" x14ac:dyDescent="0.2">
      <c r="A56" s="1"/>
      <c r="B56" s="1"/>
      <c r="C56" s="1"/>
      <c r="D56" s="1"/>
      <c r="E56" s="1"/>
      <c r="F56" s="1"/>
      <c r="G56" s="1"/>
      <c r="H56" s="1"/>
      <c r="I56" s="1"/>
    </row>
    <row r="57" spans="1:9" ht="30" customHeight="1" x14ac:dyDescent="0.2">
      <c r="A57" s="1"/>
      <c r="B57" s="1"/>
      <c r="C57" s="1"/>
      <c r="D57" s="1"/>
      <c r="E57" s="1"/>
      <c r="F57" s="1"/>
      <c r="G57" s="1"/>
      <c r="H57" s="1"/>
      <c r="I57" s="1"/>
    </row>
    <row r="58" spans="1:9" ht="30" customHeight="1" x14ac:dyDescent="0.2">
      <c r="A58" s="1"/>
      <c r="B58" s="1"/>
      <c r="C58" s="1"/>
      <c r="D58" s="1"/>
      <c r="E58" s="1"/>
      <c r="F58" s="1"/>
      <c r="G58" s="1"/>
      <c r="H58" s="1"/>
      <c r="I58" s="1"/>
    </row>
  </sheetData>
  <mergeCells count="7">
    <mergeCell ref="C51:E51"/>
    <mergeCell ref="A55:I58"/>
    <mergeCell ref="C46:E46"/>
    <mergeCell ref="C47:E47"/>
    <mergeCell ref="C48:E48"/>
    <mergeCell ref="C49:E49"/>
    <mergeCell ref="C50:E50"/>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8"/>
  <sheetViews>
    <sheetView zoomScaleNormal="100" workbookViewId="0">
      <pane ySplit="3" topLeftCell="A4" activePane="bottomLeft" state="frozen"/>
      <selection pane="bottomLeft" activeCell="L31" sqref="L31"/>
    </sheetView>
  </sheetViews>
  <sheetFormatPr baseColWidth="10" defaultColWidth="8.6640625" defaultRowHeight="15" x14ac:dyDescent="0.2"/>
  <cols>
    <col min="1" max="1" width="14" customWidth="1"/>
    <col min="2" max="8" width="12" customWidth="1"/>
    <col min="9" max="9" width="30" customWidth="1"/>
  </cols>
  <sheetData>
    <row r="1" spans="1:9" ht="23" x14ac:dyDescent="0.25">
      <c r="A1" s="7" t="s">
        <v>151</v>
      </c>
      <c r="C1" s="13" t="s">
        <v>152</v>
      </c>
    </row>
    <row r="3" spans="1:9" ht="18" x14ac:dyDescent="0.2">
      <c r="A3" s="5" t="s">
        <v>103</v>
      </c>
    </row>
    <row r="4" spans="1:9" x14ac:dyDescent="0.2">
      <c r="A4" s="11" t="s">
        <v>104</v>
      </c>
      <c r="B4" s="11" t="s">
        <v>105</v>
      </c>
      <c r="C4" s="11" t="s">
        <v>106</v>
      </c>
      <c r="D4" s="11" t="s">
        <v>107</v>
      </c>
      <c r="E4" s="11" t="s">
        <v>108</v>
      </c>
      <c r="F4" s="11" t="s">
        <v>109</v>
      </c>
      <c r="G4" s="11" t="s">
        <v>110</v>
      </c>
      <c r="H4" s="11" t="s">
        <v>111</v>
      </c>
      <c r="I4" s="11" t="s">
        <v>112</v>
      </c>
    </row>
    <row r="5" spans="1:9" x14ac:dyDescent="0.2">
      <c r="A5" s="8" t="s">
        <v>113</v>
      </c>
      <c r="B5" s="9"/>
      <c r="C5" s="9"/>
      <c r="D5" s="9"/>
      <c r="E5" s="9"/>
      <c r="F5" s="9"/>
      <c r="G5" s="9"/>
      <c r="H5" s="9"/>
      <c r="I5" s="10" t="str">
        <f>IFERROR(AVERAGE(B5:H5),"")</f>
        <v/>
      </c>
    </row>
    <row r="7" spans="1:9" ht="18" x14ac:dyDescent="0.2">
      <c r="A7" s="5" t="s">
        <v>114</v>
      </c>
    </row>
    <row r="8" spans="1:9" x14ac:dyDescent="0.2">
      <c r="A8" s="11" t="s">
        <v>115</v>
      </c>
      <c r="B8" s="11" t="s">
        <v>116</v>
      </c>
    </row>
    <row r="9" spans="1:9" x14ac:dyDescent="0.2">
      <c r="A9" s="12" t="s">
        <v>117</v>
      </c>
      <c r="B9" s="9"/>
    </row>
    <row r="10" spans="1:9" x14ac:dyDescent="0.2">
      <c r="A10" s="12" t="s">
        <v>118</v>
      </c>
      <c r="B10" s="9"/>
    </row>
    <row r="11" spans="1:9" ht="30" x14ac:dyDescent="0.2">
      <c r="A11" s="12" t="s">
        <v>119</v>
      </c>
      <c r="B11" s="9"/>
    </row>
    <row r="12" spans="1:9" x14ac:dyDescent="0.2">
      <c r="A12" s="12" t="s">
        <v>120</v>
      </c>
      <c r="B12" s="9"/>
    </row>
    <row r="13" spans="1:9" ht="30" x14ac:dyDescent="0.2">
      <c r="A13" s="12" t="s">
        <v>121</v>
      </c>
      <c r="B13" s="9"/>
    </row>
    <row r="15" spans="1:9" ht="18" x14ac:dyDescent="0.2">
      <c r="A15" s="5" t="s">
        <v>122</v>
      </c>
    </row>
    <row r="16" spans="1:9" x14ac:dyDescent="0.2">
      <c r="A16" s="11" t="s">
        <v>123</v>
      </c>
      <c r="B16" s="11" t="s">
        <v>87</v>
      </c>
    </row>
    <row r="17" spans="1:9" x14ac:dyDescent="0.2">
      <c r="A17" s="12" t="s">
        <v>124</v>
      </c>
      <c r="B17" s="9"/>
    </row>
    <row r="18" spans="1:9" x14ac:dyDescent="0.2">
      <c r="A18" s="12" t="s">
        <v>125</v>
      </c>
      <c r="B18" s="9"/>
    </row>
    <row r="19" spans="1:9" x14ac:dyDescent="0.2">
      <c r="A19" s="12" t="s">
        <v>126</v>
      </c>
      <c r="B19" s="9"/>
    </row>
    <row r="21" spans="1:9" ht="18" x14ac:dyDescent="0.2">
      <c r="A21" s="5" t="s">
        <v>127</v>
      </c>
    </row>
    <row r="22" spans="1:9" x14ac:dyDescent="0.2">
      <c r="A22" s="11" t="s">
        <v>104</v>
      </c>
      <c r="B22" s="11" t="s">
        <v>105</v>
      </c>
      <c r="C22" s="11" t="s">
        <v>106</v>
      </c>
      <c r="D22" s="11" t="s">
        <v>107</v>
      </c>
      <c r="E22" s="11" t="s">
        <v>108</v>
      </c>
      <c r="F22" s="11" t="s">
        <v>109</v>
      </c>
      <c r="G22" s="11" t="s">
        <v>110</v>
      </c>
      <c r="H22" s="11" t="s">
        <v>111</v>
      </c>
      <c r="I22" s="11" t="s">
        <v>128</v>
      </c>
    </row>
    <row r="23" spans="1:9" x14ac:dyDescent="0.2">
      <c r="A23" s="8" t="s">
        <v>129</v>
      </c>
      <c r="B23" s="9"/>
      <c r="C23" s="9"/>
      <c r="D23" s="9"/>
      <c r="E23" s="9"/>
      <c r="F23" s="9"/>
      <c r="G23" s="9"/>
      <c r="H23" s="9"/>
      <c r="I23" s="10" t="str">
        <f>IFERROR(AVERAGE(B23:H23),"")</f>
        <v/>
      </c>
    </row>
    <row r="24" spans="1:9" x14ac:dyDescent="0.2">
      <c r="A24" s="8" t="s">
        <v>130</v>
      </c>
      <c r="B24" s="9"/>
      <c r="C24" s="9"/>
      <c r="D24" s="9"/>
      <c r="E24" s="9"/>
      <c r="F24" s="9"/>
      <c r="G24" s="9"/>
      <c r="H24" s="9"/>
      <c r="I24" s="10" t="str">
        <f>IFERROR(AVERAGE(B24:H24),"")</f>
        <v/>
      </c>
    </row>
    <row r="26" spans="1:9" ht="18" x14ac:dyDescent="0.2">
      <c r="A26" s="5" t="s">
        <v>131</v>
      </c>
    </row>
    <row r="27" spans="1:9" x14ac:dyDescent="0.2">
      <c r="A27" s="11" t="s">
        <v>132</v>
      </c>
      <c r="B27" s="11" t="s">
        <v>133</v>
      </c>
      <c r="C27" s="11" t="s">
        <v>134</v>
      </c>
      <c r="D27" s="11" t="s">
        <v>135</v>
      </c>
      <c r="E27" s="11" t="s">
        <v>88</v>
      </c>
    </row>
    <row r="28" spans="1:9" x14ac:dyDescent="0.2">
      <c r="A28" s="9"/>
      <c r="B28" s="9"/>
      <c r="C28" s="9"/>
      <c r="D28" s="9"/>
      <c r="E28" s="9"/>
    </row>
    <row r="29" spans="1:9" x14ac:dyDescent="0.2">
      <c r="A29" s="9"/>
      <c r="B29" s="9"/>
      <c r="C29" s="9"/>
      <c r="D29" s="9"/>
      <c r="E29" s="9"/>
    </row>
    <row r="30" spans="1:9" x14ac:dyDescent="0.2">
      <c r="A30" s="9"/>
      <c r="B30" s="9"/>
      <c r="C30" s="9"/>
      <c r="D30" s="9"/>
      <c r="E30" s="9"/>
    </row>
    <row r="31" spans="1:9" x14ac:dyDescent="0.2">
      <c r="A31" s="9"/>
      <c r="B31" s="9"/>
      <c r="C31" s="9"/>
      <c r="D31" s="9"/>
      <c r="E31" s="9"/>
    </row>
    <row r="32" spans="1:9" x14ac:dyDescent="0.2">
      <c r="A32" s="9"/>
      <c r="B32" s="9"/>
      <c r="C32" s="9"/>
      <c r="D32" s="9"/>
      <c r="E32" s="9"/>
    </row>
    <row r="34" spans="1:5" ht="18" x14ac:dyDescent="0.2">
      <c r="A34" s="5" t="s">
        <v>136</v>
      </c>
    </row>
    <row r="35" spans="1:5" x14ac:dyDescent="0.2">
      <c r="A35" s="11" t="s">
        <v>132</v>
      </c>
      <c r="B35" s="11" t="s">
        <v>93</v>
      </c>
      <c r="C35" s="11" t="s">
        <v>113</v>
      </c>
      <c r="D35" s="11" t="s">
        <v>137</v>
      </c>
      <c r="E35" s="11" t="s">
        <v>88</v>
      </c>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5" spans="1:5" ht="18" x14ac:dyDescent="0.2">
      <c r="A45" s="5" t="s">
        <v>138</v>
      </c>
    </row>
    <row r="46" spans="1:5" x14ac:dyDescent="0.2">
      <c r="A46" s="11" t="s">
        <v>139</v>
      </c>
      <c r="B46" s="11" t="s">
        <v>140</v>
      </c>
      <c r="C46" s="2" t="s">
        <v>141</v>
      </c>
      <c r="D46" s="2"/>
      <c r="E46" s="2"/>
    </row>
    <row r="47" spans="1:5" ht="30" x14ac:dyDescent="0.2">
      <c r="A47" s="12" t="s">
        <v>142</v>
      </c>
      <c r="B47" s="9"/>
      <c r="C47" s="1"/>
      <c r="D47" s="1"/>
      <c r="E47" s="1"/>
    </row>
    <row r="48" spans="1:5" x14ac:dyDescent="0.2">
      <c r="A48" s="12" t="s">
        <v>143</v>
      </c>
      <c r="B48" s="9"/>
      <c r="C48" s="1"/>
      <c r="D48" s="1"/>
      <c r="E48" s="1"/>
    </row>
    <row r="49" spans="1:9" x14ac:dyDescent="0.2">
      <c r="A49" s="12" t="s">
        <v>144</v>
      </c>
      <c r="B49" s="9"/>
      <c r="C49" s="1"/>
      <c r="D49" s="1"/>
      <c r="E49" s="1"/>
    </row>
    <row r="50" spans="1:9" x14ac:dyDescent="0.2">
      <c r="A50" s="12" t="s">
        <v>145</v>
      </c>
      <c r="B50" s="9"/>
      <c r="C50" s="1"/>
      <c r="D50" s="1"/>
      <c r="E50" s="1"/>
    </row>
    <row r="51" spans="1:9" x14ac:dyDescent="0.2">
      <c r="A51" s="12" t="s">
        <v>146</v>
      </c>
      <c r="B51" s="9"/>
      <c r="C51" s="1"/>
      <c r="D51" s="1"/>
      <c r="E51" s="1"/>
    </row>
    <row r="52" spans="1:9" ht="30" x14ac:dyDescent="0.2">
      <c r="A52" s="8" t="s">
        <v>147</v>
      </c>
      <c r="B52" s="10" t="str">
        <f>IFERROR(ROUND(AVERAGE(B47:B51)*10,0)&amp;"%","")</f>
        <v/>
      </c>
    </row>
    <row r="54" spans="1:9" ht="18" x14ac:dyDescent="0.2">
      <c r="A54" s="5" t="s">
        <v>148</v>
      </c>
    </row>
    <row r="55" spans="1:9" ht="30" customHeight="1" x14ac:dyDescent="0.2">
      <c r="A55" s="1"/>
      <c r="B55" s="1"/>
      <c r="C55" s="1"/>
      <c r="D55" s="1"/>
      <c r="E55" s="1"/>
      <c r="F55" s="1"/>
      <c r="G55" s="1"/>
      <c r="H55" s="1"/>
      <c r="I55" s="1"/>
    </row>
    <row r="56" spans="1:9" ht="30" customHeight="1" x14ac:dyDescent="0.2">
      <c r="A56" s="1"/>
      <c r="B56" s="1"/>
      <c r="C56" s="1"/>
      <c r="D56" s="1"/>
      <c r="E56" s="1"/>
      <c r="F56" s="1"/>
      <c r="G56" s="1"/>
      <c r="H56" s="1"/>
      <c r="I56" s="1"/>
    </row>
    <row r="57" spans="1:9" ht="30" customHeight="1" x14ac:dyDescent="0.2">
      <c r="A57" s="1"/>
      <c r="B57" s="1"/>
      <c r="C57" s="1"/>
      <c r="D57" s="1"/>
      <c r="E57" s="1"/>
      <c r="F57" s="1"/>
      <c r="G57" s="1"/>
      <c r="H57" s="1"/>
      <c r="I57" s="1"/>
    </row>
    <row r="58" spans="1:9" ht="30" customHeight="1" x14ac:dyDescent="0.2">
      <c r="A58" s="1"/>
      <c r="B58" s="1"/>
      <c r="C58" s="1"/>
      <c r="D58" s="1"/>
      <c r="E58" s="1"/>
      <c r="F58" s="1"/>
      <c r="G58" s="1"/>
      <c r="H58" s="1"/>
      <c r="I58" s="1"/>
    </row>
  </sheetData>
  <mergeCells count="7">
    <mergeCell ref="C51:E51"/>
    <mergeCell ref="A55:I58"/>
    <mergeCell ref="C46:E46"/>
    <mergeCell ref="C47:E47"/>
    <mergeCell ref="C48:E48"/>
    <mergeCell ref="C49:E49"/>
    <mergeCell ref="C50:E50"/>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8"/>
  <sheetViews>
    <sheetView zoomScaleNormal="100" workbookViewId="0">
      <pane ySplit="3" topLeftCell="A4" activePane="bottomLeft" state="frozen"/>
      <selection pane="bottomLeft"/>
    </sheetView>
  </sheetViews>
  <sheetFormatPr baseColWidth="10" defaultColWidth="8.6640625" defaultRowHeight="15" x14ac:dyDescent="0.2"/>
  <cols>
    <col min="1" max="1" width="14" customWidth="1"/>
    <col min="2" max="8" width="12" customWidth="1"/>
    <col min="9" max="9" width="30" customWidth="1"/>
  </cols>
  <sheetData>
    <row r="1" spans="1:9" ht="23" x14ac:dyDescent="0.25">
      <c r="A1" s="7" t="s">
        <v>153</v>
      </c>
      <c r="C1" s="13" t="s">
        <v>154</v>
      </c>
    </row>
    <row r="3" spans="1:9" ht="18" x14ac:dyDescent="0.2">
      <c r="A3" s="5" t="s">
        <v>103</v>
      </c>
    </row>
    <row r="4" spans="1:9" x14ac:dyDescent="0.2">
      <c r="A4" s="11" t="s">
        <v>104</v>
      </c>
      <c r="B4" s="11" t="s">
        <v>105</v>
      </c>
      <c r="C4" s="11" t="s">
        <v>106</v>
      </c>
      <c r="D4" s="11" t="s">
        <v>107</v>
      </c>
      <c r="E4" s="11" t="s">
        <v>108</v>
      </c>
      <c r="F4" s="11" t="s">
        <v>109</v>
      </c>
      <c r="G4" s="11" t="s">
        <v>110</v>
      </c>
      <c r="H4" s="11" t="s">
        <v>111</v>
      </c>
      <c r="I4" s="11" t="s">
        <v>112</v>
      </c>
    </row>
    <row r="5" spans="1:9" x14ac:dyDescent="0.2">
      <c r="A5" s="8" t="s">
        <v>113</v>
      </c>
      <c r="B5" s="9"/>
      <c r="C5" s="9"/>
      <c r="D5" s="9"/>
      <c r="E5" s="9"/>
      <c r="F5" s="9"/>
      <c r="G5" s="9"/>
      <c r="H5" s="9"/>
      <c r="I5" s="10" t="str">
        <f>IFERROR(AVERAGE(B5:H5),"")</f>
        <v/>
      </c>
    </row>
    <row r="7" spans="1:9" ht="18" x14ac:dyDescent="0.2">
      <c r="A7" s="5" t="s">
        <v>114</v>
      </c>
    </row>
    <row r="8" spans="1:9" x14ac:dyDescent="0.2">
      <c r="A8" s="11" t="s">
        <v>115</v>
      </c>
      <c r="B8" s="11" t="s">
        <v>116</v>
      </c>
    </row>
    <row r="9" spans="1:9" x14ac:dyDescent="0.2">
      <c r="A9" s="12" t="s">
        <v>117</v>
      </c>
      <c r="B9" s="9"/>
    </row>
    <row r="10" spans="1:9" x14ac:dyDescent="0.2">
      <c r="A10" s="12" t="s">
        <v>118</v>
      </c>
      <c r="B10" s="9"/>
    </row>
    <row r="11" spans="1:9" ht="30" x14ac:dyDescent="0.2">
      <c r="A11" s="12" t="s">
        <v>119</v>
      </c>
      <c r="B11" s="9"/>
    </row>
    <row r="12" spans="1:9" x14ac:dyDescent="0.2">
      <c r="A12" s="12" t="s">
        <v>120</v>
      </c>
      <c r="B12" s="9"/>
    </row>
    <row r="13" spans="1:9" ht="30" x14ac:dyDescent="0.2">
      <c r="A13" s="12" t="s">
        <v>121</v>
      </c>
      <c r="B13" s="9"/>
    </row>
    <row r="15" spans="1:9" ht="18" x14ac:dyDescent="0.2">
      <c r="A15" s="5" t="s">
        <v>122</v>
      </c>
    </row>
    <row r="16" spans="1:9" x14ac:dyDescent="0.2">
      <c r="A16" s="11" t="s">
        <v>123</v>
      </c>
      <c r="B16" s="11" t="s">
        <v>87</v>
      </c>
    </row>
    <row r="17" spans="1:9" x14ac:dyDescent="0.2">
      <c r="A17" s="12" t="s">
        <v>124</v>
      </c>
      <c r="B17" s="9"/>
    </row>
    <row r="18" spans="1:9" x14ac:dyDescent="0.2">
      <c r="A18" s="12" t="s">
        <v>125</v>
      </c>
      <c r="B18" s="9"/>
    </row>
    <row r="19" spans="1:9" x14ac:dyDescent="0.2">
      <c r="A19" s="12" t="s">
        <v>126</v>
      </c>
      <c r="B19" s="9"/>
    </row>
    <row r="21" spans="1:9" ht="18" x14ac:dyDescent="0.2">
      <c r="A21" s="5" t="s">
        <v>127</v>
      </c>
    </row>
    <row r="22" spans="1:9" x14ac:dyDescent="0.2">
      <c r="A22" s="11" t="s">
        <v>104</v>
      </c>
      <c r="B22" s="11" t="s">
        <v>105</v>
      </c>
      <c r="C22" s="11" t="s">
        <v>106</v>
      </c>
      <c r="D22" s="11" t="s">
        <v>107</v>
      </c>
      <c r="E22" s="11" t="s">
        <v>108</v>
      </c>
      <c r="F22" s="11" t="s">
        <v>109</v>
      </c>
      <c r="G22" s="11" t="s">
        <v>110</v>
      </c>
      <c r="H22" s="11" t="s">
        <v>111</v>
      </c>
      <c r="I22" s="11" t="s">
        <v>128</v>
      </c>
    </row>
    <row r="23" spans="1:9" x14ac:dyDescent="0.2">
      <c r="A23" s="8" t="s">
        <v>129</v>
      </c>
      <c r="B23" s="9"/>
      <c r="C23" s="9"/>
      <c r="D23" s="9"/>
      <c r="E23" s="9"/>
      <c r="F23" s="9"/>
      <c r="G23" s="9"/>
      <c r="H23" s="9"/>
      <c r="I23" s="10" t="str">
        <f>IFERROR(AVERAGE(B23:H23),"")</f>
        <v/>
      </c>
    </row>
    <row r="24" spans="1:9" x14ac:dyDescent="0.2">
      <c r="A24" s="8" t="s">
        <v>130</v>
      </c>
      <c r="B24" s="9"/>
      <c r="C24" s="9"/>
      <c r="D24" s="9"/>
      <c r="E24" s="9"/>
      <c r="F24" s="9"/>
      <c r="G24" s="9"/>
      <c r="H24" s="9"/>
      <c r="I24" s="10" t="str">
        <f>IFERROR(AVERAGE(B24:H24),"")</f>
        <v/>
      </c>
    </row>
    <row r="26" spans="1:9" ht="18" x14ac:dyDescent="0.2">
      <c r="A26" s="5" t="s">
        <v>131</v>
      </c>
    </row>
    <row r="27" spans="1:9" x14ac:dyDescent="0.2">
      <c r="A27" s="11" t="s">
        <v>132</v>
      </c>
      <c r="B27" s="11" t="s">
        <v>133</v>
      </c>
      <c r="C27" s="11" t="s">
        <v>134</v>
      </c>
      <c r="D27" s="11" t="s">
        <v>135</v>
      </c>
      <c r="E27" s="11" t="s">
        <v>88</v>
      </c>
    </row>
    <row r="28" spans="1:9" x14ac:dyDescent="0.2">
      <c r="A28" s="9"/>
      <c r="B28" s="9"/>
      <c r="C28" s="9"/>
      <c r="D28" s="9"/>
      <c r="E28" s="9"/>
    </row>
    <row r="29" spans="1:9" x14ac:dyDescent="0.2">
      <c r="A29" s="9"/>
      <c r="B29" s="9"/>
      <c r="C29" s="9"/>
      <c r="D29" s="9"/>
      <c r="E29" s="9"/>
    </row>
    <row r="30" spans="1:9" x14ac:dyDescent="0.2">
      <c r="A30" s="9"/>
      <c r="B30" s="9"/>
      <c r="C30" s="9"/>
      <c r="D30" s="9"/>
      <c r="E30" s="9"/>
    </row>
    <row r="31" spans="1:9" x14ac:dyDescent="0.2">
      <c r="A31" s="9"/>
      <c r="B31" s="9"/>
      <c r="C31" s="9"/>
      <c r="D31" s="9"/>
      <c r="E31" s="9"/>
    </row>
    <row r="32" spans="1:9" x14ac:dyDescent="0.2">
      <c r="A32" s="9"/>
      <c r="B32" s="9"/>
      <c r="C32" s="9"/>
      <c r="D32" s="9"/>
      <c r="E32" s="9"/>
    </row>
    <row r="34" spans="1:5" ht="18" x14ac:dyDescent="0.2">
      <c r="A34" s="5" t="s">
        <v>136</v>
      </c>
    </row>
    <row r="35" spans="1:5" x14ac:dyDescent="0.2">
      <c r="A35" s="11" t="s">
        <v>132</v>
      </c>
      <c r="B35" s="11" t="s">
        <v>93</v>
      </c>
      <c r="C35" s="11" t="s">
        <v>113</v>
      </c>
      <c r="D35" s="11" t="s">
        <v>137</v>
      </c>
      <c r="E35" s="11" t="s">
        <v>88</v>
      </c>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5" spans="1:5" ht="18" x14ac:dyDescent="0.2">
      <c r="A45" s="5" t="s">
        <v>138</v>
      </c>
    </row>
    <row r="46" spans="1:5" x14ac:dyDescent="0.2">
      <c r="A46" s="11" t="s">
        <v>139</v>
      </c>
      <c r="B46" s="11" t="s">
        <v>140</v>
      </c>
      <c r="C46" s="2" t="s">
        <v>141</v>
      </c>
      <c r="D46" s="2"/>
      <c r="E46" s="2"/>
    </row>
    <row r="47" spans="1:5" ht="30" x14ac:dyDescent="0.2">
      <c r="A47" s="12" t="s">
        <v>142</v>
      </c>
      <c r="B47" s="9"/>
      <c r="C47" s="1"/>
      <c r="D47" s="1"/>
      <c r="E47" s="1"/>
    </row>
    <row r="48" spans="1:5" x14ac:dyDescent="0.2">
      <c r="A48" s="12" t="s">
        <v>143</v>
      </c>
      <c r="B48" s="9"/>
      <c r="C48" s="1"/>
      <c r="D48" s="1"/>
      <c r="E48" s="1"/>
    </row>
    <row r="49" spans="1:9" x14ac:dyDescent="0.2">
      <c r="A49" s="12" t="s">
        <v>144</v>
      </c>
      <c r="B49" s="9"/>
      <c r="C49" s="1"/>
      <c r="D49" s="1"/>
      <c r="E49" s="1"/>
    </row>
    <row r="50" spans="1:9" x14ac:dyDescent="0.2">
      <c r="A50" s="12" t="s">
        <v>145</v>
      </c>
      <c r="B50" s="9"/>
      <c r="C50" s="1"/>
      <c r="D50" s="1"/>
      <c r="E50" s="1"/>
    </row>
    <row r="51" spans="1:9" x14ac:dyDescent="0.2">
      <c r="A51" s="12" t="s">
        <v>146</v>
      </c>
      <c r="B51" s="9"/>
      <c r="C51" s="1"/>
      <c r="D51" s="1"/>
      <c r="E51" s="1"/>
    </row>
    <row r="52" spans="1:9" ht="30" x14ac:dyDescent="0.2">
      <c r="A52" s="8" t="s">
        <v>147</v>
      </c>
      <c r="B52" s="10" t="str">
        <f>IFERROR(ROUND(AVERAGE(B47:B51)*10,0)&amp;"%","")</f>
        <v/>
      </c>
    </row>
    <row r="54" spans="1:9" ht="18" x14ac:dyDescent="0.2">
      <c r="A54" s="5" t="s">
        <v>148</v>
      </c>
    </row>
    <row r="55" spans="1:9" ht="30" customHeight="1" x14ac:dyDescent="0.2">
      <c r="A55" s="1"/>
      <c r="B55" s="1"/>
      <c r="C55" s="1"/>
      <c r="D55" s="1"/>
      <c r="E55" s="1"/>
      <c r="F55" s="1"/>
      <c r="G55" s="1"/>
      <c r="H55" s="1"/>
      <c r="I55" s="1"/>
    </row>
    <row r="56" spans="1:9" ht="30" customHeight="1" x14ac:dyDescent="0.2">
      <c r="A56" s="1"/>
      <c r="B56" s="1"/>
      <c r="C56" s="1"/>
      <c r="D56" s="1"/>
      <c r="E56" s="1"/>
      <c r="F56" s="1"/>
      <c r="G56" s="1"/>
      <c r="H56" s="1"/>
      <c r="I56" s="1"/>
    </row>
    <row r="57" spans="1:9" ht="30" customHeight="1" x14ac:dyDescent="0.2">
      <c r="A57" s="1"/>
      <c r="B57" s="1"/>
      <c r="C57" s="1"/>
      <c r="D57" s="1"/>
      <c r="E57" s="1"/>
      <c r="F57" s="1"/>
      <c r="G57" s="1"/>
      <c r="H57" s="1"/>
      <c r="I57" s="1"/>
    </row>
    <row r="58" spans="1:9" ht="30" customHeight="1" x14ac:dyDescent="0.2">
      <c r="A58" s="1"/>
      <c r="B58" s="1"/>
      <c r="C58" s="1"/>
      <c r="D58" s="1"/>
      <c r="E58" s="1"/>
      <c r="F58" s="1"/>
      <c r="G58" s="1"/>
      <c r="H58" s="1"/>
      <c r="I58" s="1"/>
    </row>
  </sheetData>
  <mergeCells count="7">
    <mergeCell ref="C51:E51"/>
    <mergeCell ref="A55:I58"/>
    <mergeCell ref="C46:E46"/>
    <mergeCell ref="C47:E47"/>
    <mergeCell ref="C48:E48"/>
    <mergeCell ref="C49:E49"/>
    <mergeCell ref="C50:E50"/>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8"/>
  <sheetViews>
    <sheetView zoomScaleNormal="100" workbookViewId="0">
      <pane ySplit="3" topLeftCell="A4" activePane="bottomLeft" state="frozen"/>
      <selection pane="bottomLeft"/>
    </sheetView>
  </sheetViews>
  <sheetFormatPr baseColWidth="10" defaultColWidth="8.6640625" defaultRowHeight="15" x14ac:dyDescent="0.2"/>
  <cols>
    <col min="1" max="1" width="14" customWidth="1"/>
    <col min="2" max="8" width="12" customWidth="1"/>
    <col min="9" max="9" width="30" customWidth="1"/>
  </cols>
  <sheetData>
    <row r="1" spans="1:9" ht="23" x14ac:dyDescent="0.25">
      <c r="A1" s="7" t="s">
        <v>155</v>
      </c>
      <c r="C1" s="13" t="s">
        <v>156</v>
      </c>
    </row>
    <row r="3" spans="1:9" ht="18" x14ac:dyDescent="0.2">
      <c r="A3" s="5" t="s">
        <v>103</v>
      </c>
    </row>
    <row r="4" spans="1:9" x14ac:dyDescent="0.2">
      <c r="A4" s="11" t="s">
        <v>104</v>
      </c>
      <c r="B4" s="11" t="s">
        <v>105</v>
      </c>
      <c r="C4" s="11" t="s">
        <v>106</v>
      </c>
      <c r="D4" s="11" t="s">
        <v>107</v>
      </c>
      <c r="E4" s="11" t="s">
        <v>108</v>
      </c>
      <c r="F4" s="11" t="s">
        <v>109</v>
      </c>
      <c r="G4" s="11" t="s">
        <v>110</v>
      </c>
      <c r="H4" s="11" t="s">
        <v>111</v>
      </c>
      <c r="I4" s="11" t="s">
        <v>112</v>
      </c>
    </row>
    <row r="5" spans="1:9" x14ac:dyDescent="0.2">
      <c r="A5" s="8" t="s">
        <v>113</v>
      </c>
      <c r="B5" s="9"/>
      <c r="C5" s="9"/>
      <c r="D5" s="9"/>
      <c r="E5" s="9"/>
      <c r="F5" s="9"/>
      <c r="G5" s="9"/>
      <c r="H5" s="9"/>
      <c r="I5" s="10" t="str">
        <f>IFERROR(AVERAGE(B5:H5),"")</f>
        <v/>
      </c>
    </row>
    <row r="7" spans="1:9" ht="18" x14ac:dyDescent="0.2">
      <c r="A7" s="5" t="s">
        <v>114</v>
      </c>
    </row>
    <row r="8" spans="1:9" x14ac:dyDescent="0.2">
      <c r="A8" s="11" t="s">
        <v>115</v>
      </c>
      <c r="B8" s="11" t="s">
        <v>116</v>
      </c>
    </row>
    <row r="9" spans="1:9" x14ac:dyDescent="0.2">
      <c r="A9" s="12" t="s">
        <v>117</v>
      </c>
      <c r="B9" s="9"/>
    </row>
    <row r="10" spans="1:9" x14ac:dyDescent="0.2">
      <c r="A10" s="12" t="s">
        <v>118</v>
      </c>
      <c r="B10" s="9"/>
    </row>
    <row r="11" spans="1:9" ht="30" x14ac:dyDescent="0.2">
      <c r="A11" s="12" t="s">
        <v>119</v>
      </c>
      <c r="B11" s="9"/>
    </row>
    <row r="12" spans="1:9" x14ac:dyDescent="0.2">
      <c r="A12" s="12" t="s">
        <v>120</v>
      </c>
      <c r="B12" s="9"/>
    </row>
    <row r="13" spans="1:9" ht="30" x14ac:dyDescent="0.2">
      <c r="A13" s="12" t="s">
        <v>121</v>
      </c>
      <c r="B13" s="9"/>
    </row>
    <row r="15" spans="1:9" ht="18" x14ac:dyDescent="0.2">
      <c r="A15" s="5" t="s">
        <v>122</v>
      </c>
    </row>
    <row r="16" spans="1:9" x14ac:dyDescent="0.2">
      <c r="A16" s="11" t="s">
        <v>123</v>
      </c>
      <c r="B16" s="11" t="s">
        <v>87</v>
      </c>
    </row>
    <row r="17" spans="1:9" x14ac:dyDescent="0.2">
      <c r="A17" s="12" t="s">
        <v>124</v>
      </c>
      <c r="B17" s="9"/>
    </row>
    <row r="18" spans="1:9" x14ac:dyDescent="0.2">
      <c r="A18" s="12" t="s">
        <v>125</v>
      </c>
      <c r="B18" s="9"/>
    </row>
    <row r="19" spans="1:9" x14ac:dyDescent="0.2">
      <c r="A19" s="12" t="s">
        <v>126</v>
      </c>
      <c r="B19" s="9"/>
    </row>
    <row r="21" spans="1:9" ht="18" x14ac:dyDescent="0.2">
      <c r="A21" s="5" t="s">
        <v>127</v>
      </c>
    </row>
    <row r="22" spans="1:9" x14ac:dyDescent="0.2">
      <c r="A22" s="11" t="s">
        <v>104</v>
      </c>
      <c r="B22" s="11" t="s">
        <v>105</v>
      </c>
      <c r="C22" s="11" t="s">
        <v>106</v>
      </c>
      <c r="D22" s="11" t="s">
        <v>107</v>
      </c>
      <c r="E22" s="11" t="s">
        <v>108</v>
      </c>
      <c r="F22" s="11" t="s">
        <v>109</v>
      </c>
      <c r="G22" s="11" t="s">
        <v>110</v>
      </c>
      <c r="H22" s="11" t="s">
        <v>111</v>
      </c>
      <c r="I22" s="11" t="s">
        <v>128</v>
      </c>
    </row>
    <row r="23" spans="1:9" x14ac:dyDescent="0.2">
      <c r="A23" s="8" t="s">
        <v>129</v>
      </c>
      <c r="B23" s="9"/>
      <c r="C23" s="9"/>
      <c r="D23" s="9"/>
      <c r="E23" s="9"/>
      <c r="F23" s="9"/>
      <c r="G23" s="9"/>
      <c r="H23" s="9"/>
      <c r="I23" s="10" t="str">
        <f>IFERROR(AVERAGE(B23:H23),"")</f>
        <v/>
      </c>
    </row>
    <row r="24" spans="1:9" x14ac:dyDescent="0.2">
      <c r="A24" s="8" t="s">
        <v>130</v>
      </c>
      <c r="B24" s="9"/>
      <c r="C24" s="9"/>
      <c r="D24" s="9"/>
      <c r="E24" s="9"/>
      <c r="F24" s="9"/>
      <c r="G24" s="9"/>
      <c r="H24" s="9"/>
      <c r="I24" s="10" t="str">
        <f>IFERROR(AVERAGE(B24:H24),"")</f>
        <v/>
      </c>
    </row>
    <row r="26" spans="1:9" ht="18" x14ac:dyDescent="0.2">
      <c r="A26" s="5" t="s">
        <v>131</v>
      </c>
    </row>
    <row r="27" spans="1:9" x14ac:dyDescent="0.2">
      <c r="A27" s="11" t="s">
        <v>132</v>
      </c>
      <c r="B27" s="11" t="s">
        <v>133</v>
      </c>
      <c r="C27" s="11" t="s">
        <v>134</v>
      </c>
      <c r="D27" s="11" t="s">
        <v>135</v>
      </c>
      <c r="E27" s="11" t="s">
        <v>88</v>
      </c>
    </row>
    <row r="28" spans="1:9" x14ac:dyDescent="0.2">
      <c r="A28" s="9"/>
      <c r="B28" s="9"/>
      <c r="C28" s="9"/>
      <c r="D28" s="9"/>
      <c r="E28" s="9"/>
    </row>
    <row r="29" spans="1:9" x14ac:dyDescent="0.2">
      <c r="A29" s="9"/>
      <c r="B29" s="9"/>
      <c r="C29" s="9"/>
      <c r="D29" s="9"/>
      <c r="E29" s="9"/>
    </row>
    <row r="30" spans="1:9" x14ac:dyDescent="0.2">
      <c r="A30" s="9"/>
      <c r="B30" s="9"/>
      <c r="C30" s="9"/>
      <c r="D30" s="9"/>
      <c r="E30" s="9"/>
    </row>
    <row r="31" spans="1:9" x14ac:dyDescent="0.2">
      <c r="A31" s="9"/>
      <c r="B31" s="9"/>
      <c r="C31" s="9"/>
      <c r="D31" s="9"/>
      <c r="E31" s="9"/>
    </row>
    <row r="32" spans="1:9" x14ac:dyDescent="0.2">
      <c r="A32" s="9"/>
      <c r="B32" s="9"/>
      <c r="C32" s="9"/>
      <c r="D32" s="9"/>
      <c r="E32" s="9"/>
    </row>
    <row r="34" spans="1:5" ht="18" x14ac:dyDescent="0.2">
      <c r="A34" s="5" t="s">
        <v>136</v>
      </c>
    </row>
    <row r="35" spans="1:5" x14ac:dyDescent="0.2">
      <c r="A35" s="11" t="s">
        <v>132</v>
      </c>
      <c r="B35" s="11" t="s">
        <v>93</v>
      </c>
      <c r="C35" s="11" t="s">
        <v>113</v>
      </c>
      <c r="D35" s="11" t="s">
        <v>137</v>
      </c>
      <c r="E35" s="11" t="s">
        <v>88</v>
      </c>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5" spans="1:5" ht="18" x14ac:dyDescent="0.2">
      <c r="A45" s="5" t="s">
        <v>138</v>
      </c>
    </row>
    <row r="46" spans="1:5" x14ac:dyDescent="0.2">
      <c r="A46" s="11" t="s">
        <v>139</v>
      </c>
      <c r="B46" s="11" t="s">
        <v>140</v>
      </c>
      <c r="C46" s="2" t="s">
        <v>141</v>
      </c>
      <c r="D46" s="2"/>
      <c r="E46" s="2"/>
    </row>
    <row r="47" spans="1:5" ht="30" x14ac:dyDescent="0.2">
      <c r="A47" s="12" t="s">
        <v>142</v>
      </c>
      <c r="B47" s="9"/>
      <c r="C47" s="1"/>
      <c r="D47" s="1"/>
      <c r="E47" s="1"/>
    </row>
    <row r="48" spans="1:5" x14ac:dyDescent="0.2">
      <c r="A48" s="12" t="s">
        <v>143</v>
      </c>
      <c r="B48" s="9"/>
      <c r="C48" s="1"/>
      <c r="D48" s="1"/>
      <c r="E48" s="1"/>
    </row>
    <row r="49" spans="1:9" x14ac:dyDescent="0.2">
      <c r="A49" s="12" t="s">
        <v>144</v>
      </c>
      <c r="B49" s="9"/>
      <c r="C49" s="1"/>
      <c r="D49" s="1"/>
      <c r="E49" s="1"/>
    </row>
    <row r="50" spans="1:9" x14ac:dyDescent="0.2">
      <c r="A50" s="12" t="s">
        <v>145</v>
      </c>
      <c r="B50" s="9"/>
      <c r="C50" s="1"/>
      <c r="D50" s="1"/>
      <c r="E50" s="1"/>
    </row>
    <row r="51" spans="1:9" x14ac:dyDescent="0.2">
      <c r="A51" s="12" t="s">
        <v>146</v>
      </c>
      <c r="B51" s="9"/>
      <c r="C51" s="1"/>
      <c r="D51" s="1"/>
      <c r="E51" s="1"/>
    </row>
    <row r="52" spans="1:9" ht="30" x14ac:dyDescent="0.2">
      <c r="A52" s="8" t="s">
        <v>147</v>
      </c>
      <c r="B52" s="10" t="str">
        <f>IFERROR(ROUND(AVERAGE(B47:B51)*10,0)&amp;"%","")</f>
        <v/>
      </c>
    </row>
    <row r="54" spans="1:9" ht="18" x14ac:dyDescent="0.2">
      <c r="A54" s="5" t="s">
        <v>148</v>
      </c>
    </row>
    <row r="55" spans="1:9" ht="30" customHeight="1" x14ac:dyDescent="0.2">
      <c r="A55" s="1"/>
      <c r="B55" s="1"/>
      <c r="C55" s="1"/>
      <c r="D55" s="1"/>
      <c r="E55" s="1"/>
      <c r="F55" s="1"/>
      <c r="G55" s="1"/>
      <c r="H55" s="1"/>
      <c r="I55" s="1"/>
    </row>
    <row r="56" spans="1:9" ht="30" customHeight="1" x14ac:dyDescent="0.2">
      <c r="A56" s="1"/>
      <c r="B56" s="1"/>
      <c r="C56" s="1"/>
      <c r="D56" s="1"/>
      <c r="E56" s="1"/>
      <c r="F56" s="1"/>
      <c r="G56" s="1"/>
      <c r="H56" s="1"/>
      <c r="I56" s="1"/>
    </row>
    <row r="57" spans="1:9" ht="30" customHeight="1" x14ac:dyDescent="0.2">
      <c r="A57" s="1"/>
      <c r="B57" s="1"/>
      <c r="C57" s="1"/>
      <c r="D57" s="1"/>
      <c r="E57" s="1"/>
      <c r="F57" s="1"/>
      <c r="G57" s="1"/>
      <c r="H57" s="1"/>
      <c r="I57" s="1"/>
    </row>
    <row r="58" spans="1:9" ht="30" customHeight="1" x14ac:dyDescent="0.2">
      <c r="A58" s="1"/>
      <c r="B58" s="1"/>
      <c r="C58" s="1"/>
      <c r="D58" s="1"/>
      <c r="E58" s="1"/>
      <c r="F58" s="1"/>
      <c r="G58" s="1"/>
      <c r="H58" s="1"/>
      <c r="I58" s="1"/>
    </row>
  </sheetData>
  <mergeCells count="7">
    <mergeCell ref="C51:E51"/>
    <mergeCell ref="A55:I58"/>
    <mergeCell ref="C46:E46"/>
    <mergeCell ref="C47:E47"/>
    <mergeCell ref="C48:E48"/>
    <mergeCell ref="C49:E49"/>
    <mergeCell ref="C50:E50"/>
  </mergeCells>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8"/>
  <sheetViews>
    <sheetView zoomScaleNormal="100" workbookViewId="0">
      <pane ySplit="3" topLeftCell="A4" activePane="bottomLeft" state="frozen"/>
      <selection pane="bottomLeft"/>
    </sheetView>
  </sheetViews>
  <sheetFormatPr baseColWidth="10" defaultColWidth="8.6640625" defaultRowHeight="15" x14ac:dyDescent="0.2"/>
  <cols>
    <col min="1" max="1" width="14" customWidth="1"/>
    <col min="2" max="8" width="12" customWidth="1"/>
    <col min="9" max="9" width="30" customWidth="1"/>
  </cols>
  <sheetData>
    <row r="1" spans="1:9" ht="23" x14ac:dyDescent="0.25">
      <c r="A1" s="7" t="s">
        <v>157</v>
      </c>
      <c r="C1" s="13" t="s">
        <v>158</v>
      </c>
    </row>
    <row r="3" spans="1:9" ht="18" x14ac:dyDescent="0.2">
      <c r="A3" s="5" t="s">
        <v>103</v>
      </c>
    </row>
    <row r="4" spans="1:9" x14ac:dyDescent="0.2">
      <c r="A4" s="11" t="s">
        <v>104</v>
      </c>
      <c r="B4" s="11" t="s">
        <v>105</v>
      </c>
      <c r="C4" s="11" t="s">
        <v>106</v>
      </c>
      <c r="D4" s="11" t="s">
        <v>107</v>
      </c>
      <c r="E4" s="11" t="s">
        <v>108</v>
      </c>
      <c r="F4" s="11" t="s">
        <v>109</v>
      </c>
      <c r="G4" s="11" t="s">
        <v>110</v>
      </c>
      <c r="H4" s="11" t="s">
        <v>111</v>
      </c>
      <c r="I4" s="11" t="s">
        <v>112</v>
      </c>
    </row>
    <row r="5" spans="1:9" x14ac:dyDescent="0.2">
      <c r="A5" s="8" t="s">
        <v>113</v>
      </c>
      <c r="B5" s="9"/>
      <c r="C5" s="9"/>
      <c r="D5" s="9"/>
      <c r="E5" s="9"/>
      <c r="F5" s="9"/>
      <c r="G5" s="9"/>
      <c r="H5" s="9"/>
      <c r="I5" s="10" t="str">
        <f>IFERROR(AVERAGE(B5:H5),"")</f>
        <v/>
      </c>
    </row>
    <row r="7" spans="1:9" ht="18" x14ac:dyDescent="0.2">
      <c r="A7" s="5" t="s">
        <v>114</v>
      </c>
    </row>
    <row r="8" spans="1:9" x14ac:dyDescent="0.2">
      <c r="A8" s="11" t="s">
        <v>115</v>
      </c>
      <c r="B8" s="11" t="s">
        <v>116</v>
      </c>
    </row>
    <row r="9" spans="1:9" x14ac:dyDescent="0.2">
      <c r="A9" s="12" t="s">
        <v>117</v>
      </c>
      <c r="B9" s="9"/>
    </row>
    <row r="10" spans="1:9" x14ac:dyDescent="0.2">
      <c r="A10" s="12" t="s">
        <v>118</v>
      </c>
      <c r="B10" s="9"/>
    </row>
    <row r="11" spans="1:9" ht="30" x14ac:dyDescent="0.2">
      <c r="A11" s="12" t="s">
        <v>119</v>
      </c>
      <c r="B11" s="9"/>
    </row>
    <row r="12" spans="1:9" x14ac:dyDescent="0.2">
      <c r="A12" s="12" t="s">
        <v>120</v>
      </c>
      <c r="B12" s="9"/>
    </row>
    <row r="13" spans="1:9" ht="30" x14ac:dyDescent="0.2">
      <c r="A13" s="12" t="s">
        <v>121</v>
      </c>
      <c r="B13" s="9"/>
    </row>
    <row r="15" spans="1:9" ht="18" x14ac:dyDescent="0.2">
      <c r="A15" s="5" t="s">
        <v>122</v>
      </c>
    </row>
    <row r="16" spans="1:9" x14ac:dyDescent="0.2">
      <c r="A16" s="11" t="s">
        <v>123</v>
      </c>
      <c r="B16" s="11" t="s">
        <v>87</v>
      </c>
    </row>
    <row r="17" spans="1:9" x14ac:dyDescent="0.2">
      <c r="A17" s="12" t="s">
        <v>124</v>
      </c>
      <c r="B17" s="9"/>
    </row>
    <row r="18" spans="1:9" x14ac:dyDescent="0.2">
      <c r="A18" s="12" t="s">
        <v>125</v>
      </c>
      <c r="B18" s="9"/>
    </row>
    <row r="19" spans="1:9" x14ac:dyDescent="0.2">
      <c r="A19" s="12" t="s">
        <v>126</v>
      </c>
      <c r="B19" s="9"/>
    </row>
    <row r="21" spans="1:9" ht="18" x14ac:dyDescent="0.2">
      <c r="A21" s="5" t="s">
        <v>127</v>
      </c>
    </row>
    <row r="22" spans="1:9" x14ac:dyDescent="0.2">
      <c r="A22" s="11" t="s">
        <v>104</v>
      </c>
      <c r="B22" s="11" t="s">
        <v>105</v>
      </c>
      <c r="C22" s="11" t="s">
        <v>106</v>
      </c>
      <c r="D22" s="11" t="s">
        <v>107</v>
      </c>
      <c r="E22" s="11" t="s">
        <v>108</v>
      </c>
      <c r="F22" s="11" t="s">
        <v>109</v>
      </c>
      <c r="G22" s="11" t="s">
        <v>110</v>
      </c>
      <c r="H22" s="11" t="s">
        <v>111</v>
      </c>
      <c r="I22" s="11" t="s">
        <v>128</v>
      </c>
    </row>
    <row r="23" spans="1:9" x14ac:dyDescent="0.2">
      <c r="A23" s="8" t="s">
        <v>129</v>
      </c>
      <c r="B23" s="9"/>
      <c r="C23" s="9"/>
      <c r="D23" s="9"/>
      <c r="E23" s="9"/>
      <c r="F23" s="9"/>
      <c r="G23" s="9"/>
      <c r="H23" s="9"/>
      <c r="I23" s="10" t="str">
        <f>IFERROR(AVERAGE(B23:H23),"")</f>
        <v/>
      </c>
    </row>
    <row r="24" spans="1:9" x14ac:dyDescent="0.2">
      <c r="A24" s="8" t="s">
        <v>130</v>
      </c>
      <c r="B24" s="9"/>
      <c r="C24" s="9"/>
      <c r="D24" s="9"/>
      <c r="E24" s="9"/>
      <c r="F24" s="9"/>
      <c r="G24" s="9"/>
      <c r="H24" s="9"/>
      <c r="I24" s="10" t="str">
        <f>IFERROR(AVERAGE(B24:H24),"")</f>
        <v/>
      </c>
    </row>
    <row r="26" spans="1:9" ht="18" x14ac:dyDescent="0.2">
      <c r="A26" s="5" t="s">
        <v>131</v>
      </c>
    </row>
    <row r="27" spans="1:9" x14ac:dyDescent="0.2">
      <c r="A27" s="11" t="s">
        <v>132</v>
      </c>
      <c r="B27" s="11" t="s">
        <v>133</v>
      </c>
      <c r="C27" s="11" t="s">
        <v>134</v>
      </c>
      <c r="D27" s="11" t="s">
        <v>135</v>
      </c>
      <c r="E27" s="11" t="s">
        <v>88</v>
      </c>
    </row>
    <row r="28" spans="1:9" x14ac:dyDescent="0.2">
      <c r="A28" s="9"/>
      <c r="B28" s="9"/>
      <c r="C28" s="9"/>
      <c r="D28" s="9"/>
      <c r="E28" s="9"/>
    </row>
    <row r="29" spans="1:9" x14ac:dyDescent="0.2">
      <c r="A29" s="9"/>
      <c r="B29" s="9"/>
      <c r="C29" s="9"/>
      <c r="D29" s="9"/>
      <c r="E29" s="9"/>
    </row>
    <row r="30" spans="1:9" x14ac:dyDescent="0.2">
      <c r="A30" s="9"/>
      <c r="B30" s="9"/>
      <c r="C30" s="9"/>
      <c r="D30" s="9"/>
      <c r="E30" s="9"/>
    </row>
    <row r="31" spans="1:9" x14ac:dyDescent="0.2">
      <c r="A31" s="9"/>
      <c r="B31" s="9"/>
      <c r="C31" s="9"/>
      <c r="D31" s="9"/>
      <c r="E31" s="9"/>
    </row>
    <row r="32" spans="1:9" x14ac:dyDescent="0.2">
      <c r="A32" s="9"/>
      <c r="B32" s="9"/>
      <c r="C32" s="9"/>
      <c r="D32" s="9"/>
      <c r="E32" s="9"/>
    </row>
    <row r="34" spans="1:5" ht="18" x14ac:dyDescent="0.2">
      <c r="A34" s="5" t="s">
        <v>136</v>
      </c>
    </row>
    <row r="35" spans="1:5" x14ac:dyDescent="0.2">
      <c r="A35" s="11" t="s">
        <v>132</v>
      </c>
      <c r="B35" s="11" t="s">
        <v>93</v>
      </c>
      <c r="C35" s="11" t="s">
        <v>113</v>
      </c>
      <c r="D35" s="11" t="s">
        <v>137</v>
      </c>
      <c r="E35" s="11" t="s">
        <v>88</v>
      </c>
    </row>
    <row r="36" spans="1:5" x14ac:dyDescent="0.2">
      <c r="A36" s="9"/>
      <c r="B36" s="9"/>
      <c r="C36" s="9"/>
      <c r="D36" s="9"/>
      <c r="E36" s="9"/>
    </row>
    <row r="37" spans="1:5" x14ac:dyDescent="0.2">
      <c r="A37" s="9"/>
      <c r="B37" s="9"/>
      <c r="C37" s="9"/>
      <c r="D37" s="9"/>
      <c r="E37" s="9"/>
    </row>
    <row r="38" spans="1:5" x14ac:dyDescent="0.2">
      <c r="A38" s="9"/>
      <c r="B38" s="9"/>
      <c r="C38" s="9"/>
      <c r="D38" s="9"/>
      <c r="E38" s="9"/>
    </row>
    <row r="39" spans="1:5" x14ac:dyDescent="0.2">
      <c r="A39" s="9"/>
      <c r="B39" s="9"/>
      <c r="C39" s="9"/>
      <c r="D39" s="9"/>
      <c r="E39" s="9"/>
    </row>
    <row r="40" spans="1:5" x14ac:dyDescent="0.2">
      <c r="A40" s="9"/>
      <c r="B40" s="9"/>
      <c r="C40" s="9"/>
      <c r="D40" s="9"/>
      <c r="E40" s="9"/>
    </row>
    <row r="41" spans="1:5" x14ac:dyDescent="0.2">
      <c r="A41" s="9"/>
      <c r="B41" s="9"/>
      <c r="C41" s="9"/>
      <c r="D41" s="9"/>
      <c r="E41" s="9"/>
    </row>
    <row r="42" spans="1:5" x14ac:dyDescent="0.2">
      <c r="A42" s="9"/>
      <c r="B42" s="9"/>
      <c r="C42" s="9"/>
      <c r="D42" s="9"/>
      <c r="E42" s="9"/>
    </row>
    <row r="43" spans="1:5" x14ac:dyDescent="0.2">
      <c r="A43" s="9"/>
      <c r="B43" s="9"/>
      <c r="C43" s="9"/>
      <c r="D43" s="9"/>
      <c r="E43" s="9"/>
    </row>
    <row r="45" spans="1:5" ht="18" x14ac:dyDescent="0.2">
      <c r="A45" s="5" t="s">
        <v>138</v>
      </c>
    </row>
    <row r="46" spans="1:5" x14ac:dyDescent="0.2">
      <c r="A46" s="11" t="s">
        <v>139</v>
      </c>
      <c r="B46" s="11" t="s">
        <v>140</v>
      </c>
      <c r="C46" s="2" t="s">
        <v>141</v>
      </c>
      <c r="D46" s="2"/>
      <c r="E46" s="2"/>
    </row>
    <row r="47" spans="1:5" ht="30" x14ac:dyDescent="0.2">
      <c r="A47" s="12" t="s">
        <v>142</v>
      </c>
      <c r="B47" s="9"/>
      <c r="C47" s="1"/>
      <c r="D47" s="1"/>
      <c r="E47" s="1"/>
    </row>
    <row r="48" spans="1:5" x14ac:dyDescent="0.2">
      <c r="A48" s="12" t="s">
        <v>143</v>
      </c>
      <c r="B48" s="9"/>
      <c r="C48" s="1"/>
      <c r="D48" s="1"/>
      <c r="E48" s="1"/>
    </row>
    <row r="49" spans="1:9" x14ac:dyDescent="0.2">
      <c r="A49" s="12" t="s">
        <v>144</v>
      </c>
      <c r="B49" s="9"/>
      <c r="C49" s="1"/>
      <c r="D49" s="1"/>
      <c r="E49" s="1"/>
    </row>
    <row r="50" spans="1:9" x14ac:dyDescent="0.2">
      <c r="A50" s="12" t="s">
        <v>145</v>
      </c>
      <c r="B50" s="9"/>
      <c r="C50" s="1"/>
      <c r="D50" s="1"/>
      <c r="E50" s="1"/>
    </row>
    <row r="51" spans="1:9" x14ac:dyDescent="0.2">
      <c r="A51" s="12" t="s">
        <v>146</v>
      </c>
      <c r="B51" s="9"/>
      <c r="C51" s="1"/>
      <c r="D51" s="1"/>
      <c r="E51" s="1"/>
    </row>
    <row r="52" spans="1:9" ht="30" x14ac:dyDescent="0.2">
      <c r="A52" s="8" t="s">
        <v>147</v>
      </c>
      <c r="B52" s="10" t="str">
        <f>IFERROR(ROUND(AVERAGE(B47:B51)*10,0)&amp;"%","")</f>
        <v/>
      </c>
    </row>
    <row r="54" spans="1:9" ht="18" x14ac:dyDescent="0.2">
      <c r="A54" s="5" t="s">
        <v>148</v>
      </c>
    </row>
    <row r="55" spans="1:9" ht="30" customHeight="1" x14ac:dyDescent="0.2">
      <c r="A55" s="1"/>
      <c r="B55" s="1"/>
      <c r="C55" s="1"/>
      <c r="D55" s="1"/>
      <c r="E55" s="1"/>
      <c r="F55" s="1"/>
      <c r="G55" s="1"/>
      <c r="H55" s="1"/>
      <c r="I55" s="1"/>
    </row>
    <row r="56" spans="1:9" ht="30" customHeight="1" x14ac:dyDescent="0.2">
      <c r="A56" s="1"/>
      <c r="B56" s="1"/>
      <c r="C56" s="1"/>
      <c r="D56" s="1"/>
      <c r="E56" s="1"/>
      <c r="F56" s="1"/>
      <c r="G56" s="1"/>
      <c r="H56" s="1"/>
      <c r="I56" s="1"/>
    </row>
    <row r="57" spans="1:9" ht="30" customHeight="1" x14ac:dyDescent="0.2">
      <c r="A57" s="1"/>
      <c r="B57" s="1"/>
      <c r="C57" s="1"/>
      <c r="D57" s="1"/>
      <c r="E57" s="1"/>
      <c r="F57" s="1"/>
      <c r="G57" s="1"/>
      <c r="H57" s="1"/>
      <c r="I57" s="1"/>
    </row>
    <row r="58" spans="1:9" ht="30" customHeight="1" x14ac:dyDescent="0.2">
      <c r="A58" s="1"/>
      <c r="B58" s="1"/>
      <c r="C58" s="1"/>
      <c r="D58" s="1"/>
      <c r="E58" s="1"/>
      <c r="F58" s="1"/>
      <c r="G58" s="1"/>
      <c r="H58" s="1"/>
      <c r="I58" s="1"/>
    </row>
  </sheetData>
  <mergeCells count="7">
    <mergeCell ref="C51:E51"/>
    <mergeCell ref="A55:I58"/>
    <mergeCell ref="C46:E46"/>
    <mergeCell ref="C47:E47"/>
    <mergeCell ref="C48:E48"/>
    <mergeCell ref="C49:E49"/>
    <mergeCell ref="C50:E50"/>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Worksheets</vt:lpstr>
      </vt:variant>
      <vt:variant>
        <vt:i4>20</vt:i4>
      </vt:variant>
    </vt:vector>
  </HeadingPairs>
  <TitlesOfParts>
    <vt:vector size="20" baseType="lpstr">
      <vt:lpstr>Start Here</vt:lpstr>
      <vt:lpstr>My Numbers</vt:lpstr>
      <vt:lpstr>Day 0 Snapshot</vt:lpstr>
      <vt:lpstr>Week 1</vt:lpstr>
      <vt:lpstr>Week 2</vt:lpstr>
      <vt:lpstr>Week 3</vt:lpstr>
      <vt:lpstr>Week 4</vt:lpstr>
      <vt:lpstr>Week 5</vt:lpstr>
      <vt:lpstr>Week 6</vt:lpstr>
      <vt:lpstr>Week 7</vt:lpstr>
      <vt:lpstr>Week 8</vt:lpstr>
      <vt:lpstr>Week 9</vt:lpstr>
      <vt:lpstr>Week 10</vt:lpstr>
      <vt:lpstr>Week 11</vt:lpstr>
      <vt:lpstr>Week 12</vt:lpstr>
      <vt:lpstr>Week 13</vt:lpstr>
      <vt:lpstr>Week 14</vt:lpstr>
      <vt:lpstr>Progress Tracker</vt:lpstr>
      <vt:lpstr>Final Scorecard</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Local Foodz</cp:lastModifiedBy>
  <cp:revision>0</cp:revision>
  <dcterms:created xsi:type="dcterms:W3CDTF">2026-06-03T19:01:19Z</dcterms:created>
  <dcterms:modified xsi:type="dcterms:W3CDTF">2026-06-08T21:21:46Z</dcterms:modified>
  <dc:language>en-US</dc:language>
</cp:coreProperties>
</file>